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iluppo\Applicazioni\proAtletica\20151025_Soliera\"/>
    </mc:Choice>
  </mc:AlternateContent>
  <bookViews>
    <workbookView xWindow="0" yWindow="0" windowWidth="25200" windowHeight="11640"/>
  </bookViews>
  <sheets>
    <sheet name="Uisp-Categoria" sheetId="1" r:id="rId1"/>
    <sheet name="Società-Punti" sheetId="2" r:id="rId2"/>
  </sheets>
  <externalReferences>
    <externalReference r:id="rId3"/>
  </externalReferences>
  <definedNames>
    <definedName name="_xlnm._FilterDatabase" localSheetId="0" hidden="1">'Uisp-Categoria'!$A$3:$P$3</definedName>
    <definedName name="_xlnm.Print_Area" localSheetId="1">'Società-Punti'!$A:$K</definedName>
    <definedName name="_xlnm.Print_Area" localSheetId="0">'Uisp-Categoria'!$A:$J</definedName>
    <definedName name="_xlnm.Print_Titles" localSheetId="1">'Società-Punti'!$3:$3</definedName>
    <definedName name="_xlnm.Print_Titles" localSheetId="0">'Uisp-Categoria'!$4:$4</definedName>
  </definedNames>
  <calcPr calcId="152511"/>
  <pivotCaches>
    <pivotCache cacheId="3" r:id="rId4"/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4" i="2" l="1"/>
  <c r="N304" i="2"/>
  <c r="M304" i="2"/>
  <c r="A304" i="2"/>
  <c r="O303" i="2"/>
  <c r="N303" i="2"/>
  <c r="M303" i="2"/>
  <c r="A303" i="2"/>
  <c r="O302" i="2"/>
  <c r="N302" i="2"/>
  <c r="M302" i="2"/>
  <c r="A302" i="2"/>
  <c r="O301" i="2"/>
  <c r="N301" i="2"/>
  <c r="M301" i="2"/>
  <c r="A301" i="2"/>
  <c r="O300" i="2"/>
  <c r="N300" i="2"/>
  <c r="M300" i="2"/>
  <c r="A300" i="2"/>
  <c r="O299" i="2"/>
  <c r="N299" i="2"/>
  <c r="M299" i="2"/>
  <c r="A299" i="2"/>
  <c r="O298" i="2"/>
  <c r="N298" i="2"/>
  <c r="M298" i="2"/>
  <c r="A298" i="2"/>
  <c r="O297" i="2"/>
  <c r="N297" i="2"/>
  <c r="M297" i="2"/>
  <c r="A297" i="2"/>
  <c r="O296" i="2"/>
  <c r="N296" i="2"/>
  <c r="M296" i="2"/>
  <c r="A296" i="2"/>
  <c r="O295" i="2"/>
  <c r="N295" i="2"/>
  <c r="M295" i="2"/>
  <c r="A295" i="2"/>
  <c r="O294" i="2"/>
  <c r="N294" i="2"/>
  <c r="M294" i="2"/>
  <c r="A294" i="2"/>
  <c r="O293" i="2"/>
  <c r="N293" i="2"/>
  <c r="M293" i="2"/>
  <c r="A293" i="2"/>
  <c r="O292" i="2"/>
  <c r="N292" i="2"/>
  <c r="M292" i="2"/>
  <c r="A292" i="2"/>
  <c r="O291" i="2"/>
  <c r="N291" i="2"/>
  <c r="M291" i="2"/>
  <c r="A291" i="2"/>
  <c r="O290" i="2"/>
  <c r="N290" i="2"/>
  <c r="M290" i="2"/>
  <c r="A290" i="2"/>
  <c r="O289" i="2"/>
  <c r="N289" i="2"/>
  <c r="M289" i="2"/>
  <c r="A289" i="2"/>
  <c r="O288" i="2"/>
  <c r="N288" i="2"/>
  <c r="M288" i="2"/>
  <c r="A288" i="2"/>
  <c r="O287" i="2"/>
  <c r="N287" i="2"/>
  <c r="M287" i="2"/>
  <c r="A287" i="2"/>
  <c r="O286" i="2"/>
  <c r="N286" i="2"/>
  <c r="M286" i="2"/>
  <c r="A286" i="2"/>
  <c r="O285" i="2"/>
  <c r="N285" i="2"/>
  <c r="M285" i="2"/>
  <c r="A285" i="2"/>
  <c r="O284" i="2"/>
  <c r="N284" i="2"/>
  <c r="M284" i="2"/>
  <c r="A284" i="2"/>
  <c r="O283" i="2"/>
  <c r="N283" i="2"/>
  <c r="M283" i="2"/>
  <c r="A283" i="2"/>
  <c r="O282" i="2"/>
  <c r="N282" i="2"/>
  <c r="M282" i="2"/>
  <c r="A282" i="2"/>
  <c r="O281" i="2"/>
  <c r="N281" i="2"/>
  <c r="M281" i="2"/>
  <c r="A281" i="2"/>
  <c r="O280" i="2"/>
  <c r="N280" i="2"/>
  <c r="M280" i="2"/>
  <c r="A280" i="2"/>
  <c r="O279" i="2"/>
  <c r="N279" i="2"/>
  <c r="M279" i="2"/>
  <c r="A279" i="2"/>
  <c r="O278" i="2"/>
  <c r="N278" i="2"/>
  <c r="M278" i="2"/>
  <c r="A278" i="2"/>
  <c r="O277" i="2"/>
  <c r="N277" i="2"/>
  <c r="M277" i="2"/>
  <c r="A277" i="2"/>
  <c r="O276" i="2"/>
  <c r="N276" i="2"/>
  <c r="M276" i="2"/>
  <c r="A276" i="2"/>
  <c r="O275" i="2"/>
  <c r="N275" i="2"/>
  <c r="M275" i="2"/>
  <c r="A275" i="2"/>
  <c r="O274" i="2"/>
  <c r="N274" i="2"/>
  <c r="M274" i="2"/>
  <c r="A274" i="2"/>
  <c r="O273" i="2"/>
  <c r="N273" i="2"/>
  <c r="M273" i="2"/>
  <c r="A273" i="2"/>
  <c r="O272" i="2"/>
  <c r="N272" i="2"/>
  <c r="M272" i="2"/>
  <c r="A272" i="2"/>
  <c r="O271" i="2"/>
  <c r="N271" i="2"/>
  <c r="M271" i="2"/>
  <c r="A271" i="2"/>
  <c r="O270" i="2"/>
  <c r="N270" i="2"/>
  <c r="M270" i="2"/>
  <c r="A270" i="2"/>
  <c r="O269" i="2"/>
  <c r="N269" i="2"/>
  <c r="M269" i="2"/>
  <c r="A269" i="2"/>
  <c r="O268" i="2"/>
  <c r="N268" i="2"/>
  <c r="M268" i="2"/>
  <c r="A268" i="2"/>
  <c r="O267" i="2"/>
  <c r="N267" i="2"/>
  <c r="M267" i="2"/>
  <c r="A267" i="2"/>
  <c r="O266" i="2"/>
  <c r="N266" i="2"/>
  <c r="M266" i="2"/>
  <c r="A266" i="2"/>
  <c r="O265" i="2"/>
  <c r="N265" i="2"/>
  <c r="M265" i="2"/>
  <c r="A265" i="2"/>
  <c r="O264" i="2"/>
  <c r="N264" i="2"/>
  <c r="M264" i="2"/>
  <c r="A264" i="2"/>
  <c r="O263" i="2"/>
  <c r="N263" i="2"/>
  <c r="M263" i="2"/>
  <c r="A263" i="2"/>
  <c r="O262" i="2"/>
  <c r="N262" i="2"/>
  <c r="M262" i="2"/>
  <c r="A262" i="2"/>
  <c r="O261" i="2"/>
  <c r="N261" i="2"/>
  <c r="M261" i="2"/>
  <c r="A261" i="2"/>
  <c r="O260" i="2"/>
  <c r="N260" i="2"/>
  <c r="M260" i="2"/>
  <c r="A260" i="2"/>
  <c r="O259" i="2"/>
  <c r="N259" i="2"/>
  <c r="M259" i="2"/>
  <c r="A259" i="2"/>
  <c r="O258" i="2"/>
  <c r="N258" i="2"/>
  <c r="M258" i="2"/>
  <c r="A258" i="2"/>
  <c r="O257" i="2"/>
  <c r="N257" i="2"/>
  <c r="M257" i="2"/>
  <c r="A257" i="2"/>
  <c r="O256" i="2"/>
  <c r="N256" i="2"/>
  <c r="M256" i="2"/>
  <c r="A256" i="2"/>
  <c r="O255" i="2"/>
  <c r="N255" i="2"/>
  <c r="M255" i="2"/>
  <c r="A255" i="2"/>
  <c r="O254" i="2"/>
  <c r="N254" i="2"/>
  <c r="M254" i="2"/>
  <c r="A254" i="2"/>
  <c r="O253" i="2"/>
  <c r="N253" i="2"/>
  <c r="M253" i="2"/>
  <c r="A253" i="2"/>
  <c r="O252" i="2"/>
  <c r="N252" i="2"/>
  <c r="M252" i="2"/>
  <c r="A252" i="2"/>
  <c r="O251" i="2"/>
  <c r="N251" i="2"/>
  <c r="M251" i="2"/>
  <c r="A251" i="2"/>
  <c r="O250" i="2"/>
  <c r="N250" i="2"/>
  <c r="M250" i="2"/>
  <c r="A250" i="2"/>
  <c r="O249" i="2"/>
  <c r="N249" i="2"/>
  <c r="M249" i="2"/>
  <c r="A249" i="2"/>
  <c r="O248" i="2"/>
  <c r="N248" i="2"/>
  <c r="M248" i="2"/>
  <c r="A248" i="2"/>
  <c r="O247" i="2"/>
  <c r="N247" i="2"/>
  <c r="M247" i="2"/>
  <c r="A247" i="2"/>
  <c r="O246" i="2"/>
  <c r="N246" i="2"/>
  <c r="M246" i="2"/>
  <c r="A246" i="2"/>
  <c r="O245" i="2"/>
  <c r="N245" i="2"/>
  <c r="M245" i="2"/>
  <c r="A245" i="2"/>
  <c r="O244" i="2"/>
  <c r="N244" i="2"/>
  <c r="M244" i="2"/>
  <c r="A244" i="2"/>
  <c r="O243" i="2"/>
  <c r="N243" i="2"/>
  <c r="M243" i="2"/>
  <c r="A243" i="2"/>
  <c r="O242" i="2"/>
  <c r="N242" i="2"/>
  <c r="M242" i="2"/>
  <c r="A242" i="2"/>
  <c r="O241" i="2"/>
  <c r="N241" i="2"/>
  <c r="M241" i="2"/>
  <c r="A241" i="2"/>
  <c r="O240" i="2"/>
  <c r="N240" i="2"/>
  <c r="M240" i="2"/>
  <c r="A240" i="2"/>
  <c r="O239" i="2"/>
  <c r="N239" i="2"/>
  <c r="M239" i="2"/>
  <c r="A239" i="2"/>
  <c r="O238" i="2"/>
  <c r="N238" i="2"/>
  <c r="M238" i="2"/>
  <c r="A238" i="2"/>
  <c r="O237" i="2"/>
  <c r="N237" i="2"/>
  <c r="M237" i="2"/>
  <c r="A237" i="2"/>
  <c r="O236" i="2"/>
  <c r="N236" i="2"/>
  <c r="M236" i="2"/>
  <c r="A236" i="2"/>
  <c r="O235" i="2"/>
  <c r="N235" i="2"/>
  <c r="M235" i="2"/>
  <c r="A235" i="2"/>
  <c r="O234" i="2"/>
  <c r="N234" i="2"/>
  <c r="M234" i="2"/>
  <c r="A234" i="2"/>
  <c r="O233" i="2"/>
  <c r="N233" i="2"/>
  <c r="M233" i="2"/>
  <c r="A233" i="2"/>
  <c r="O232" i="2"/>
  <c r="N232" i="2"/>
  <c r="M232" i="2"/>
  <c r="A232" i="2"/>
  <c r="O231" i="2"/>
  <c r="N231" i="2"/>
  <c r="M231" i="2"/>
  <c r="A231" i="2"/>
  <c r="O230" i="2"/>
  <c r="N230" i="2"/>
  <c r="M230" i="2"/>
  <c r="A230" i="2"/>
  <c r="O229" i="2"/>
  <c r="N229" i="2"/>
  <c r="M229" i="2"/>
  <c r="A229" i="2"/>
  <c r="O228" i="2"/>
  <c r="N228" i="2"/>
  <c r="M228" i="2"/>
  <c r="A228" i="2"/>
  <c r="O227" i="2"/>
  <c r="N227" i="2"/>
  <c r="M227" i="2"/>
  <c r="A227" i="2"/>
  <c r="O226" i="2"/>
  <c r="N226" i="2"/>
  <c r="M226" i="2"/>
  <c r="A226" i="2"/>
  <c r="O225" i="2"/>
  <c r="N225" i="2"/>
  <c r="M225" i="2"/>
  <c r="A225" i="2"/>
  <c r="O224" i="2"/>
  <c r="N224" i="2"/>
  <c r="M224" i="2"/>
  <c r="A224" i="2"/>
  <c r="O223" i="2"/>
  <c r="N223" i="2"/>
  <c r="M223" i="2"/>
  <c r="A223" i="2"/>
  <c r="O222" i="2"/>
  <c r="N222" i="2"/>
  <c r="M222" i="2"/>
  <c r="A222" i="2"/>
  <c r="O221" i="2"/>
  <c r="N221" i="2"/>
  <c r="M221" i="2"/>
  <c r="A221" i="2"/>
  <c r="O220" i="2"/>
  <c r="N220" i="2"/>
  <c r="M220" i="2"/>
  <c r="A220" i="2"/>
  <c r="O219" i="2"/>
  <c r="N219" i="2"/>
  <c r="M219" i="2"/>
  <c r="A219" i="2"/>
  <c r="O218" i="2"/>
  <c r="N218" i="2"/>
  <c r="M218" i="2"/>
  <c r="A218" i="2"/>
  <c r="O217" i="2"/>
  <c r="N217" i="2"/>
  <c r="M217" i="2"/>
  <c r="A217" i="2"/>
  <c r="O216" i="2"/>
  <c r="N216" i="2"/>
  <c r="M216" i="2"/>
  <c r="A216" i="2"/>
  <c r="O215" i="2"/>
  <c r="N215" i="2"/>
  <c r="M215" i="2"/>
  <c r="A215" i="2"/>
  <c r="O214" i="2"/>
  <c r="N214" i="2"/>
  <c r="M214" i="2"/>
  <c r="A214" i="2"/>
  <c r="O213" i="2"/>
  <c r="N213" i="2"/>
  <c r="M213" i="2"/>
  <c r="A213" i="2"/>
  <c r="O212" i="2"/>
  <c r="N212" i="2"/>
  <c r="M212" i="2"/>
  <c r="A212" i="2"/>
  <c r="O211" i="2"/>
  <c r="N211" i="2"/>
  <c r="M211" i="2"/>
  <c r="A211" i="2"/>
  <c r="O210" i="2"/>
  <c r="N210" i="2"/>
  <c r="M210" i="2"/>
  <c r="A210" i="2"/>
  <c r="O209" i="2"/>
  <c r="N209" i="2"/>
  <c r="M209" i="2"/>
  <c r="A209" i="2"/>
  <c r="O208" i="2"/>
  <c r="N208" i="2"/>
  <c r="M208" i="2"/>
  <c r="A208" i="2"/>
  <c r="O207" i="2"/>
  <c r="N207" i="2"/>
  <c r="M207" i="2"/>
  <c r="A207" i="2"/>
  <c r="O206" i="2"/>
  <c r="N206" i="2"/>
  <c r="M206" i="2"/>
  <c r="A206" i="2"/>
  <c r="O205" i="2"/>
  <c r="N205" i="2"/>
  <c r="M205" i="2"/>
  <c r="A205" i="2"/>
  <c r="O204" i="2"/>
  <c r="N204" i="2"/>
  <c r="M204" i="2"/>
  <c r="A204" i="2"/>
  <c r="O203" i="2"/>
  <c r="N203" i="2"/>
  <c r="M203" i="2"/>
  <c r="A203" i="2"/>
  <c r="O202" i="2"/>
  <c r="N202" i="2"/>
  <c r="M202" i="2"/>
  <c r="A202" i="2"/>
  <c r="O201" i="2"/>
  <c r="N201" i="2"/>
  <c r="M201" i="2"/>
  <c r="A201" i="2"/>
  <c r="O200" i="2"/>
  <c r="N200" i="2"/>
  <c r="M200" i="2"/>
  <c r="A200" i="2"/>
  <c r="O199" i="2"/>
  <c r="N199" i="2"/>
  <c r="M199" i="2"/>
  <c r="A199" i="2"/>
  <c r="O198" i="2"/>
  <c r="N198" i="2"/>
  <c r="M198" i="2"/>
  <c r="A198" i="2"/>
  <c r="O197" i="2"/>
  <c r="N197" i="2"/>
  <c r="M197" i="2"/>
  <c r="A197" i="2"/>
  <c r="O196" i="2"/>
  <c r="N196" i="2"/>
  <c r="M196" i="2"/>
  <c r="A196" i="2"/>
  <c r="O195" i="2"/>
  <c r="N195" i="2"/>
  <c r="M195" i="2"/>
  <c r="A195" i="2"/>
  <c r="O194" i="2"/>
  <c r="N194" i="2"/>
  <c r="M194" i="2"/>
  <c r="A194" i="2"/>
  <c r="O193" i="2"/>
  <c r="N193" i="2"/>
  <c r="M193" i="2"/>
  <c r="A193" i="2"/>
  <c r="O192" i="2"/>
  <c r="N192" i="2"/>
  <c r="M192" i="2"/>
  <c r="A192" i="2"/>
  <c r="O191" i="2"/>
  <c r="N191" i="2"/>
  <c r="M191" i="2"/>
  <c r="A191" i="2"/>
  <c r="O190" i="2"/>
  <c r="N190" i="2"/>
  <c r="M190" i="2"/>
  <c r="A190" i="2"/>
  <c r="O189" i="2"/>
  <c r="N189" i="2"/>
  <c r="M189" i="2"/>
  <c r="A189" i="2"/>
  <c r="O188" i="2"/>
  <c r="N188" i="2"/>
  <c r="M188" i="2"/>
  <c r="A188" i="2"/>
  <c r="O187" i="2"/>
  <c r="N187" i="2"/>
  <c r="M187" i="2"/>
  <c r="A187" i="2"/>
  <c r="O186" i="2"/>
  <c r="N186" i="2"/>
  <c r="M186" i="2"/>
  <c r="A186" i="2"/>
  <c r="O185" i="2"/>
  <c r="N185" i="2"/>
  <c r="M185" i="2"/>
  <c r="A185" i="2"/>
  <c r="O184" i="2"/>
  <c r="N184" i="2"/>
  <c r="M184" i="2"/>
  <c r="A184" i="2"/>
  <c r="O183" i="2"/>
  <c r="N183" i="2"/>
  <c r="M183" i="2"/>
  <c r="A183" i="2"/>
  <c r="O182" i="2"/>
  <c r="N182" i="2"/>
  <c r="M182" i="2"/>
  <c r="A182" i="2"/>
  <c r="O181" i="2"/>
  <c r="N181" i="2"/>
  <c r="M181" i="2"/>
  <c r="A181" i="2"/>
  <c r="O180" i="2"/>
  <c r="N180" i="2"/>
  <c r="M180" i="2"/>
  <c r="A180" i="2"/>
  <c r="O179" i="2"/>
  <c r="N179" i="2"/>
  <c r="M179" i="2"/>
  <c r="A179" i="2"/>
  <c r="O178" i="2"/>
  <c r="N178" i="2"/>
  <c r="M178" i="2"/>
  <c r="A178" i="2"/>
  <c r="O177" i="2"/>
  <c r="N177" i="2"/>
  <c r="M177" i="2"/>
  <c r="A177" i="2"/>
  <c r="O176" i="2"/>
  <c r="N176" i="2"/>
  <c r="M176" i="2"/>
  <c r="A176" i="2"/>
  <c r="O175" i="2"/>
  <c r="N175" i="2"/>
  <c r="M175" i="2"/>
  <c r="A175" i="2"/>
  <c r="O174" i="2"/>
  <c r="N174" i="2"/>
  <c r="M174" i="2"/>
  <c r="A174" i="2"/>
  <c r="O173" i="2"/>
  <c r="N173" i="2"/>
  <c r="M173" i="2"/>
  <c r="A173" i="2"/>
  <c r="O172" i="2"/>
  <c r="N172" i="2"/>
  <c r="M172" i="2"/>
  <c r="A172" i="2"/>
  <c r="O171" i="2"/>
  <c r="N171" i="2"/>
  <c r="M171" i="2"/>
  <c r="A171" i="2"/>
  <c r="O170" i="2"/>
  <c r="N170" i="2"/>
  <c r="M170" i="2"/>
  <c r="A170" i="2"/>
  <c r="O169" i="2"/>
  <c r="N169" i="2"/>
  <c r="M169" i="2"/>
  <c r="A169" i="2"/>
  <c r="O168" i="2"/>
  <c r="N168" i="2"/>
  <c r="M168" i="2"/>
  <c r="A168" i="2"/>
  <c r="O167" i="2"/>
  <c r="N167" i="2"/>
  <c r="M167" i="2"/>
  <c r="A167" i="2"/>
  <c r="O166" i="2"/>
  <c r="N166" i="2"/>
  <c r="M166" i="2"/>
  <c r="A166" i="2"/>
  <c r="O165" i="2"/>
  <c r="N165" i="2"/>
  <c r="M165" i="2"/>
  <c r="A165" i="2"/>
  <c r="O164" i="2"/>
  <c r="N164" i="2"/>
  <c r="M164" i="2"/>
  <c r="A164" i="2"/>
  <c r="O163" i="2"/>
  <c r="N163" i="2"/>
  <c r="M163" i="2"/>
  <c r="A163" i="2"/>
  <c r="O162" i="2"/>
  <c r="N162" i="2"/>
  <c r="M162" i="2"/>
  <c r="A162" i="2"/>
  <c r="O161" i="2"/>
  <c r="N161" i="2"/>
  <c r="M161" i="2"/>
  <c r="A161" i="2"/>
  <c r="O160" i="2"/>
  <c r="N160" i="2"/>
  <c r="M160" i="2"/>
  <c r="A160" i="2"/>
  <c r="O159" i="2"/>
  <c r="N159" i="2"/>
  <c r="M159" i="2"/>
  <c r="A159" i="2"/>
  <c r="O158" i="2"/>
  <c r="N158" i="2"/>
  <c r="M158" i="2"/>
  <c r="A158" i="2"/>
  <c r="O157" i="2"/>
  <c r="N157" i="2"/>
  <c r="M157" i="2"/>
  <c r="A157" i="2"/>
  <c r="O156" i="2"/>
  <c r="N156" i="2"/>
  <c r="M156" i="2"/>
  <c r="A156" i="2"/>
  <c r="O155" i="2"/>
  <c r="N155" i="2"/>
  <c r="M155" i="2"/>
  <c r="A155" i="2"/>
  <c r="O154" i="2"/>
  <c r="N154" i="2"/>
  <c r="M154" i="2"/>
  <c r="A154" i="2"/>
  <c r="O153" i="2"/>
  <c r="N153" i="2"/>
  <c r="M153" i="2"/>
  <c r="A153" i="2"/>
  <c r="O152" i="2"/>
  <c r="N152" i="2"/>
  <c r="M152" i="2"/>
  <c r="A152" i="2"/>
  <c r="O151" i="2"/>
  <c r="N151" i="2"/>
  <c r="M151" i="2"/>
  <c r="A151" i="2"/>
  <c r="O150" i="2"/>
  <c r="N150" i="2"/>
  <c r="M150" i="2"/>
  <c r="A150" i="2"/>
  <c r="O149" i="2"/>
  <c r="N149" i="2"/>
  <c r="M149" i="2"/>
  <c r="A149" i="2"/>
  <c r="O148" i="2"/>
  <c r="N148" i="2"/>
  <c r="M148" i="2"/>
  <c r="A148" i="2"/>
  <c r="O147" i="2"/>
  <c r="N147" i="2"/>
  <c r="M147" i="2"/>
  <c r="A147" i="2"/>
  <c r="O146" i="2"/>
  <c r="N146" i="2"/>
  <c r="M146" i="2"/>
  <c r="A146" i="2"/>
  <c r="O145" i="2"/>
  <c r="N145" i="2"/>
  <c r="M145" i="2"/>
  <c r="A145" i="2"/>
  <c r="O144" i="2"/>
  <c r="N144" i="2"/>
  <c r="M144" i="2"/>
  <c r="A144" i="2"/>
  <c r="O143" i="2"/>
  <c r="N143" i="2"/>
  <c r="M143" i="2"/>
  <c r="A143" i="2"/>
  <c r="O142" i="2"/>
  <c r="N142" i="2"/>
  <c r="M142" i="2"/>
  <c r="A142" i="2"/>
  <c r="O141" i="2"/>
  <c r="N141" i="2"/>
  <c r="M141" i="2"/>
  <c r="A141" i="2"/>
  <c r="O140" i="2"/>
  <c r="N140" i="2"/>
  <c r="M140" i="2"/>
  <c r="A140" i="2"/>
  <c r="O139" i="2"/>
  <c r="N139" i="2"/>
  <c r="M139" i="2"/>
  <c r="A139" i="2"/>
  <c r="O138" i="2"/>
  <c r="N138" i="2"/>
  <c r="M138" i="2"/>
  <c r="A138" i="2"/>
  <c r="O137" i="2"/>
  <c r="N137" i="2"/>
  <c r="M137" i="2"/>
  <c r="A137" i="2"/>
  <c r="O136" i="2"/>
  <c r="N136" i="2"/>
  <c r="M136" i="2"/>
  <c r="A136" i="2"/>
  <c r="O135" i="2"/>
  <c r="N135" i="2"/>
  <c r="M135" i="2"/>
  <c r="A135" i="2"/>
  <c r="O134" i="2"/>
  <c r="N134" i="2"/>
  <c r="M134" i="2"/>
  <c r="A134" i="2"/>
  <c r="O133" i="2"/>
  <c r="N133" i="2"/>
  <c r="M133" i="2"/>
  <c r="A133" i="2"/>
  <c r="O132" i="2"/>
  <c r="N132" i="2"/>
  <c r="M132" i="2"/>
  <c r="A132" i="2"/>
  <c r="O131" i="2"/>
  <c r="N131" i="2"/>
  <c r="M131" i="2"/>
  <c r="A131" i="2"/>
  <c r="O130" i="2"/>
  <c r="N130" i="2"/>
  <c r="M130" i="2"/>
  <c r="A130" i="2"/>
  <c r="O129" i="2"/>
  <c r="N129" i="2"/>
  <c r="M129" i="2"/>
  <c r="A129" i="2"/>
  <c r="O128" i="2"/>
  <c r="N128" i="2"/>
  <c r="M128" i="2"/>
  <c r="A128" i="2"/>
  <c r="O127" i="2"/>
  <c r="N127" i="2"/>
  <c r="M127" i="2"/>
  <c r="A127" i="2"/>
  <c r="O126" i="2"/>
  <c r="N126" i="2"/>
  <c r="M126" i="2"/>
  <c r="A126" i="2"/>
  <c r="O125" i="2"/>
  <c r="N125" i="2"/>
  <c r="M125" i="2"/>
  <c r="A125" i="2"/>
  <c r="O124" i="2"/>
  <c r="N124" i="2"/>
  <c r="M124" i="2"/>
  <c r="A124" i="2"/>
  <c r="O123" i="2"/>
  <c r="N123" i="2"/>
  <c r="M123" i="2"/>
  <c r="A123" i="2"/>
  <c r="O122" i="2"/>
  <c r="N122" i="2"/>
  <c r="M122" i="2"/>
  <c r="A122" i="2"/>
  <c r="O121" i="2"/>
  <c r="N121" i="2"/>
  <c r="M121" i="2"/>
  <c r="A121" i="2"/>
  <c r="O120" i="2"/>
  <c r="N120" i="2"/>
  <c r="M120" i="2"/>
  <c r="A120" i="2"/>
  <c r="O119" i="2"/>
  <c r="N119" i="2"/>
  <c r="M119" i="2"/>
  <c r="A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A42" i="2" s="1"/>
  <c r="N41" i="2"/>
  <c r="M41" i="2"/>
  <c r="A41" i="2" s="1"/>
  <c r="N40" i="2"/>
  <c r="M40" i="2"/>
  <c r="A40" i="2" s="1"/>
  <c r="N39" i="2"/>
  <c r="M39" i="2"/>
  <c r="A39" i="2" s="1"/>
  <c r="N38" i="2"/>
  <c r="M38" i="2"/>
  <c r="A38" i="2" s="1"/>
  <c r="N37" i="2"/>
  <c r="M37" i="2"/>
  <c r="A37" i="2" s="1"/>
  <c r="N36" i="2"/>
  <c r="M36" i="2"/>
  <c r="A36" i="2" s="1"/>
  <c r="N35" i="2"/>
  <c r="M35" i="2"/>
  <c r="A35" i="2" s="1"/>
  <c r="N34" i="2"/>
  <c r="M34" i="2"/>
  <c r="A34" i="2" s="1"/>
  <c r="N33" i="2"/>
  <c r="M33" i="2"/>
  <c r="A33" i="2" s="1"/>
  <c r="N32" i="2"/>
  <c r="M32" i="2"/>
  <c r="A32" i="2" s="1"/>
  <c r="N31" i="2"/>
  <c r="M31" i="2"/>
  <c r="A31" i="2" s="1"/>
  <c r="N30" i="2"/>
  <c r="M30" i="2"/>
  <c r="A30" i="2" s="1"/>
  <c r="N29" i="2"/>
  <c r="M29" i="2"/>
  <c r="A29" i="2" s="1"/>
  <c r="N28" i="2"/>
  <c r="M28" i="2"/>
  <c r="A28" i="2" s="1"/>
  <c r="N27" i="2"/>
  <c r="M27" i="2"/>
  <c r="A27" i="2" s="1"/>
  <c r="N26" i="2"/>
  <c r="M26" i="2"/>
  <c r="A26" i="2" s="1"/>
  <c r="N25" i="2"/>
  <c r="M25" i="2"/>
  <c r="A25" i="2" s="1"/>
  <c r="N24" i="2"/>
  <c r="M24" i="2"/>
  <c r="A24" i="2" s="1"/>
  <c r="N23" i="2"/>
  <c r="M23" i="2"/>
  <c r="A23" i="2" s="1"/>
  <c r="N22" i="2"/>
  <c r="M22" i="2"/>
  <c r="A22" i="2" s="1"/>
  <c r="N21" i="2"/>
  <c r="M21" i="2"/>
  <c r="A21" i="2" s="1"/>
  <c r="N20" i="2"/>
  <c r="M20" i="2"/>
  <c r="A20" i="2" s="1"/>
  <c r="N19" i="2"/>
  <c r="M19" i="2"/>
  <c r="A19" i="2" s="1"/>
  <c r="N18" i="2"/>
  <c r="M18" i="2"/>
  <c r="A18" i="2" s="1"/>
  <c r="N17" i="2"/>
  <c r="M17" i="2"/>
  <c r="A17" i="2" s="1"/>
  <c r="N16" i="2"/>
  <c r="M16" i="2"/>
  <c r="A16" i="2" s="1"/>
  <c r="N15" i="2"/>
  <c r="M15" i="2"/>
  <c r="A15" i="2" s="1"/>
  <c r="N14" i="2"/>
  <c r="M14" i="2"/>
  <c r="A14" i="2" s="1"/>
  <c r="N13" i="2"/>
  <c r="M13" i="2"/>
  <c r="A13" i="2" s="1"/>
  <c r="N12" i="2"/>
  <c r="M12" i="2"/>
  <c r="A12" i="2" s="1"/>
  <c r="N11" i="2"/>
  <c r="M11" i="2"/>
  <c r="A11" i="2" s="1"/>
  <c r="N10" i="2"/>
  <c r="M10" i="2"/>
  <c r="A10" i="2" s="1"/>
  <c r="N9" i="2"/>
  <c r="M9" i="2"/>
  <c r="A9" i="2" s="1"/>
  <c r="N8" i="2"/>
  <c r="M8" i="2"/>
  <c r="A8" i="2" s="1"/>
  <c r="N7" i="2"/>
  <c r="M7" i="2"/>
  <c r="A7" i="2" s="1"/>
  <c r="N6" i="2"/>
  <c r="M6" i="2"/>
  <c r="A6" i="2" s="1"/>
  <c r="N5" i="2"/>
  <c r="M5" i="2"/>
  <c r="A5" i="2" s="1"/>
  <c r="O4" i="2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N4" i="2"/>
  <c r="M4" i="2"/>
  <c r="A4" i="2" s="1"/>
  <c r="P1006" i="1"/>
  <c r="O1006" i="1"/>
  <c r="N1006" i="1"/>
  <c r="M1006" i="1"/>
  <c r="L1006" i="1"/>
  <c r="B1006" i="1"/>
  <c r="A1006" i="1"/>
  <c r="C1006" i="1" s="1"/>
  <c r="P1005" i="1"/>
  <c r="O1005" i="1"/>
  <c r="N1005" i="1"/>
  <c r="M1005" i="1"/>
  <c r="L1005" i="1"/>
  <c r="B1005" i="1"/>
  <c r="A1005" i="1"/>
  <c r="C1005" i="1" s="1"/>
  <c r="P1004" i="1"/>
  <c r="O1004" i="1"/>
  <c r="N1004" i="1"/>
  <c r="M1004" i="1"/>
  <c r="L1004" i="1"/>
  <c r="B1004" i="1"/>
  <c r="A1004" i="1"/>
  <c r="C1004" i="1" s="1"/>
  <c r="P1003" i="1"/>
  <c r="O1003" i="1"/>
  <c r="N1003" i="1"/>
  <c r="M1003" i="1"/>
  <c r="L1003" i="1"/>
  <c r="B1003" i="1"/>
  <c r="A1003" i="1"/>
  <c r="C1003" i="1" s="1"/>
  <c r="P1002" i="1"/>
  <c r="O1002" i="1"/>
  <c r="N1002" i="1"/>
  <c r="M1002" i="1"/>
  <c r="L1002" i="1"/>
  <c r="B1002" i="1"/>
  <c r="A1002" i="1"/>
  <c r="C1002" i="1" s="1"/>
  <c r="P1001" i="1"/>
  <c r="O1001" i="1"/>
  <c r="N1001" i="1"/>
  <c r="M1001" i="1"/>
  <c r="L1001" i="1"/>
  <c r="B1001" i="1"/>
  <c r="A1001" i="1"/>
  <c r="C1001" i="1" s="1"/>
  <c r="P1000" i="1"/>
  <c r="O1000" i="1"/>
  <c r="N1000" i="1"/>
  <c r="M1000" i="1"/>
  <c r="L1000" i="1"/>
  <c r="B1000" i="1"/>
  <c r="A1000" i="1"/>
  <c r="C1000" i="1" s="1"/>
  <c r="P999" i="1"/>
  <c r="O999" i="1"/>
  <c r="N999" i="1"/>
  <c r="M999" i="1"/>
  <c r="L999" i="1"/>
  <c r="B999" i="1"/>
  <c r="A999" i="1"/>
  <c r="C999" i="1" s="1"/>
  <c r="P998" i="1"/>
  <c r="O998" i="1"/>
  <c r="N998" i="1"/>
  <c r="M998" i="1"/>
  <c r="L998" i="1"/>
  <c r="B998" i="1"/>
  <c r="A998" i="1"/>
  <c r="C998" i="1" s="1"/>
  <c r="P997" i="1"/>
  <c r="O997" i="1"/>
  <c r="N997" i="1"/>
  <c r="M997" i="1"/>
  <c r="L997" i="1"/>
  <c r="B997" i="1"/>
  <c r="A997" i="1"/>
  <c r="C997" i="1" s="1"/>
  <c r="P996" i="1"/>
  <c r="O996" i="1"/>
  <c r="N996" i="1"/>
  <c r="M996" i="1"/>
  <c r="L996" i="1"/>
  <c r="B996" i="1"/>
  <c r="A996" i="1"/>
  <c r="C996" i="1" s="1"/>
  <c r="P995" i="1"/>
  <c r="O995" i="1"/>
  <c r="N995" i="1"/>
  <c r="M995" i="1"/>
  <c r="L995" i="1"/>
  <c r="B995" i="1"/>
  <c r="A995" i="1"/>
  <c r="C995" i="1" s="1"/>
  <c r="P994" i="1"/>
  <c r="O994" i="1"/>
  <c r="N994" i="1"/>
  <c r="M994" i="1"/>
  <c r="L994" i="1"/>
  <c r="B994" i="1"/>
  <c r="A994" i="1"/>
  <c r="C994" i="1" s="1"/>
  <c r="P993" i="1"/>
  <c r="O993" i="1"/>
  <c r="N993" i="1"/>
  <c r="M993" i="1"/>
  <c r="L993" i="1"/>
  <c r="B993" i="1"/>
  <c r="A993" i="1"/>
  <c r="C993" i="1" s="1"/>
  <c r="P992" i="1"/>
  <c r="O992" i="1"/>
  <c r="N992" i="1"/>
  <c r="M992" i="1"/>
  <c r="L992" i="1"/>
  <c r="B992" i="1"/>
  <c r="A992" i="1"/>
  <c r="C992" i="1" s="1"/>
  <c r="P991" i="1"/>
  <c r="O991" i="1"/>
  <c r="N991" i="1"/>
  <c r="M991" i="1"/>
  <c r="L991" i="1"/>
  <c r="B991" i="1"/>
  <c r="A991" i="1"/>
  <c r="C991" i="1" s="1"/>
  <c r="P990" i="1"/>
  <c r="O990" i="1"/>
  <c r="N990" i="1"/>
  <c r="M990" i="1"/>
  <c r="L990" i="1"/>
  <c r="B990" i="1"/>
  <c r="A990" i="1"/>
  <c r="C990" i="1" s="1"/>
  <c r="P989" i="1"/>
  <c r="O989" i="1"/>
  <c r="N989" i="1"/>
  <c r="M989" i="1"/>
  <c r="L989" i="1"/>
  <c r="B989" i="1"/>
  <c r="A989" i="1"/>
  <c r="C989" i="1" s="1"/>
  <c r="P988" i="1"/>
  <c r="O988" i="1"/>
  <c r="N988" i="1"/>
  <c r="M988" i="1"/>
  <c r="L988" i="1"/>
  <c r="B988" i="1"/>
  <c r="A988" i="1"/>
  <c r="C988" i="1" s="1"/>
  <c r="P987" i="1"/>
  <c r="O987" i="1"/>
  <c r="N987" i="1"/>
  <c r="M987" i="1"/>
  <c r="L987" i="1"/>
  <c r="B987" i="1"/>
  <c r="A987" i="1"/>
  <c r="C987" i="1" s="1"/>
  <c r="P986" i="1"/>
  <c r="O986" i="1"/>
  <c r="N986" i="1"/>
  <c r="M986" i="1"/>
  <c r="L986" i="1"/>
  <c r="B986" i="1"/>
  <c r="A986" i="1"/>
  <c r="C986" i="1" s="1"/>
  <c r="P985" i="1"/>
  <c r="O985" i="1"/>
  <c r="N985" i="1"/>
  <c r="M985" i="1"/>
  <c r="L985" i="1"/>
  <c r="B985" i="1"/>
  <c r="A985" i="1"/>
  <c r="C985" i="1" s="1"/>
  <c r="P984" i="1"/>
  <c r="O984" i="1"/>
  <c r="N984" i="1"/>
  <c r="M984" i="1"/>
  <c r="L984" i="1"/>
  <c r="B984" i="1"/>
  <c r="A984" i="1"/>
  <c r="C984" i="1" s="1"/>
  <c r="P983" i="1"/>
  <c r="O983" i="1"/>
  <c r="N983" i="1"/>
  <c r="M983" i="1"/>
  <c r="L983" i="1"/>
  <c r="B983" i="1"/>
  <c r="A983" i="1"/>
  <c r="C983" i="1" s="1"/>
  <c r="P982" i="1"/>
  <c r="O982" i="1"/>
  <c r="N982" i="1"/>
  <c r="M982" i="1"/>
  <c r="L982" i="1"/>
  <c r="B982" i="1"/>
  <c r="A982" i="1"/>
  <c r="C982" i="1" s="1"/>
  <c r="P981" i="1"/>
  <c r="O981" i="1"/>
  <c r="N981" i="1"/>
  <c r="M981" i="1"/>
  <c r="L981" i="1"/>
  <c r="B981" i="1"/>
  <c r="A981" i="1"/>
  <c r="C981" i="1" s="1"/>
  <c r="P980" i="1"/>
  <c r="O980" i="1"/>
  <c r="N980" i="1"/>
  <c r="M980" i="1"/>
  <c r="L980" i="1"/>
  <c r="B980" i="1"/>
  <c r="A980" i="1"/>
  <c r="C980" i="1" s="1"/>
  <c r="P979" i="1"/>
  <c r="O979" i="1"/>
  <c r="N979" i="1"/>
  <c r="M979" i="1"/>
  <c r="L979" i="1"/>
  <c r="B979" i="1"/>
  <c r="A979" i="1"/>
  <c r="C979" i="1" s="1"/>
  <c r="P978" i="1"/>
  <c r="O978" i="1"/>
  <c r="N978" i="1"/>
  <c r="M978" i="1"/>
  <c r="L978" i="1"/>
  <c r="B978" i="1"/>
  <c r="A978" i="1"/>
  <c r="C978" i="1" s="1"/>
  <c r="P977" i="1"/>
  <c r="O977" i="1"/>
  <c r="N977" i="1"/>
  <c r="M977" i="1"/>
  <c r="L977" i="1"/>
  <c r="B977" i="1"/>
  <c r="A977" i="1"/>
  <c r="C977" i="1" s="1"/>
  <c r="P976" i="1"/>
  <c r="O976" i="1"/>
  <c r="N976" i="1"/>
  <c r="M976" i="1"/>
  <c r="L976" i="1"/>
  <c r="B976" i="1"/>
  <c r="A976" i="1"/>
  <c r="C976" i="1" s="1"/>
  <c r="P975" i="1"/>
  <c r="O975" i="1"/>
  <c r="N975" i="1"/>
  <c r="M975" i="1"/>
  <c r="L975" i="1"/>
  <c r="B975" i="1"/>
  <c r="A975" i="1"/>
  <c r="C975" i="1" s="1"/>
  <c r="P974" i="1"/>
  <c r="O974" i="1"/>
  <c r="N974" i="1"/>
  <c r="M974" i="1"/>
  <c r="L974" i="1"/>
  <c r="B974" i="1"/>
  <c r="A974" i="1"/>
  <c r="C974" i="1" s="1"/>
  <c r="P973" i="1"/>
  <c r="O973" i="1"/>
  <c r="N973" i="1"/>
  <c r="M973" i="1"/>
  <c r="L973" i="1"/>
  <c r="B973" i="1"/>
  <c r="A973" i="1"/>
  <c r="C973" i="1" s="1"/>
  <c r="P972" i="1"/>
  <c r="O972" i="1"/>
  <c r="N972" i="1"/>
  <c r="M972" i="1"/>
  <c r="L972" i="1"/>
  <c r="B972" i="1"/>
  <c r="A972" i="1"/>
  <c r="C972" i="1" s="1"/>
  <c r="P971" i="1"/>
  <c r="O971" i="1"/>
  <c r="N971" i="1"/>
  <c r="M971" i="1"/>
  <c r="L971" i="1"/>
  <c r="B971" i="1"/>
  <c r="A971" i="1"/>
  <c r="C971" i="1" s="1"/>
  <c r="P970" i="1"/>
  <c r="O970" i="1"/>
  <c r="N970" i="1"/>
  <c r="M970" i="1"/>
  <c r="L970" i="1"/>
  <c r="B970" i="1"/>
  <c r="A970" i="1"/>
  <c r="C970" i="1" s="1"/>
  <c r="P969" i="1"/>
  <c r="O969" i="1"/>
  <c r="N969" i="1"/>
  <c r="M969" i="1"/>
  <c r="L969" i="1"/>
  <c r="B969" i="1"/>
  <c r="A969" i="1"/>
  <c r="C969" i="1" s="1"/>
  <c r="P968" i="1"/>
  <c r="O968" i="1"/>
  <c r="N968" i="1"/>
  <c r="M968" i="1"/>
  <c r="L968" i="1"/>
  <c r="B968" i="1"/>
  <c r="A968" i="1"/>
  <c r="C968" i="1" s="1"/>
  <c r="P967" i="1"/>
  <c r="O967" i="1"/>
  <c r="N967" i="1"/>
  <c r="M967" i="1"/>
  <c r="L967" i="1"/>
  <c r="B967" i="1"/>
  <c r="A967" i="1"/>
  <c r="C967" i="1" s="1"/>
  <c r="P966" i="1"/>
  <c r="O966" i="1"/>
  <c r="N966" i="1"/>
  <c r="M966" i="1"/>
  <c r="L966" i="1"/>
  <c r="B966" i="1"/>
  <c r="A966" i="1"/>
  <c r="C966" i="1" s="1"/>
  <c r="P965" i="1"/>
  <c r="O965" i="1"/>
  <c r="N965" i="1"/>
  <c r="M965" i="1"/>
  <c r="L965" i="1"/>
  <c r="B965" i="1"/>
  <c r="A965" i="1"/>
  <c r="C965" i="1" s="1"/>
  <c r="P964" i="1"/>
  <c r="O964" i="1"/>
  <c r="N964" i="1"/>
  <c r="M964" i="1"/>
  <c r="L964" i="1"/>
  <c r="B964" i="1"/>
  <c r="A964" i="1"/>
  <c r="C964" i="1" s="1"/>
  <c r="P963" i="1"/>
  <c r="O963" i="1"/>
  <c r="N963" i="1"/>
  <c r="M963" i="1"/>
  <c r="L963" i="1"/>
  <c r="B963" i="1"/>
  <c r="A963" i="1"/>
  <c r="C963" i="1" s="1"/>
  <c r="P962" i="1"/>
  <c r="O962" i="1"/>
  <c r="N962" i="1"/>
  <c r="M962" i="1"/>
  <c r="L962" i="1"/>
  <c r="B962" i="1"/>
  <c r="A962" i="1"/>
  <c r="C962" i="1" s="1"/>
  <c r="P961" i="1"/>
  <c r="O961" i="1"/>
  <c r="N961" i="1"/>
  <c r="M961" i="1"/>
  <c r="L961" i="1"/>
  <c r="B961" i="1"/>
  <c r="A961" i="1"/>
  <c r="C961" i="1" s="1"/>
  <c r="P960" i="1"/>
  <c r="O960" i="1"/>
  <c r="N960" i="1"/>
  <c r="M960" i="1"/>
  <c r="L960" i="1"/>
  <c r="B960" i="1"/>
  <c r="A960" i="1"/>
  <c r="C960" i="1" s="1"/>
  <c r="P959" i="1"/>
  <c r="O959" i="1"/>
  <c r="N959" i="1"/>
  <c r="M959" i="1"/>
  <c r="L959" i="1"/>
  <c r="B959" i="1"/>
  <c r="A959" i="1"/>
  <c r="C959" i="1" s="1"/>
  <c r="P958" i="1"/>
  <c r="O958" i="1"/>
  <c r="N958" i="1"/>
  <c r="M958" i="1"/>
  <c r="L958" i="1"/>
  <c r="B958" i="1"/>
  <c r="A958" i="1"/>
  <c r="C958" i="1" s="1"/>
  <c r="P957" i="1"/>
  <c r="O957" i="1"/>
  <c r="N957" i="1"/>
  <c r="M957" i="1"/>
  <c r="L957" i="1"/>
  <c r="B957" i="1"/>
  <c r="A957" i="1"/>
  <c r="C957" i="1" s="1"/>
  <c r="P956" i="1"/>
  <c r="O956" i="1"/>
  <c r="N956" i="1"/>
  <c r="M956" i="1"/>
  <c r="L956" i="1"/>
  <c r="B956" i="1"/>
  <c r="A956" i="1"/>
  <c r="C956" i="1" s="1"/>
  <c r="P955" i="1"/>
  <c r="O955" i="1"/>
  <c r="N955" i="1"/>
  <c r="M955" i="1"/>
  <c r="L955" i="1"/>
  <c r="B955" i="1"/>
  <c r="A955" i="1"/>
  <c r="C955" i="1" s="1"/>
  <c r="P954" i="1"/>
  <c r="O954" i="1"/>
  <c r="N954" i="1"/>
  <c r="M954" i="1"/>
  <c r="L954" i="1"/>
  <c r="B954" i="1"/>
  <c r="A954" i="1"/>
  <c r="C954" i="1" s="1"/>
  <c r="P953" i="1"/>
  <c r="O953" i="1"/>
  <c r="N953" i="1"/>
  <c r="M953" i="1"/>
  <c r="L953" i="1"/>
  <c r="B953" i="1"/>
  <c r="A953" i="1"/>
  <c r="C953" i="1" s="1"/>
  <c r="P952" i="1"/>
  <c r="O952" i="1"/>
  <c r="N952" i="1"/>
  <c r="M952" i="1"/>
  <c r="L952" i="1"/>
  <c r="B952" i="1"/>
  <c r="A952" i="1"/>
  <c r="C952" i="1" s="1"/>
  <c r="P951" i="1"/>
  <c r="O951" i="1"/>
  <c r="N951" i="1"/>
  <c r="M951" i="1"/>
  <c r="L951" i="1"/>
  <c r="B951" i="1"/>
  <c r="A951" i="1"/>
  <c r="C951" i="1" s="1"/>
  <c r="P950" i="1"/>
  <c r="O950" i="1"/>
  <c r="N950" i="1"/>
  <c r="M950" i="1"/>
  <c r="L950" i="1"/>
  <c r="B950" i="1"/>
  <c r="A950" i="1"/>
  <c r="C950" i="1" s="1"/>
  <c r="P949" i="1"/>
  <c r="O949" i="1"/>
  <c r="N949" i="1"/>
  <c r="M949" i="1"/>
  <c r="L949" i="1"/>
  <c r="B949" i="1"/>
  <c r="A949" i="1"/>
  <c r="C949" i="1" s="1"/>
  <c r="P948" i="1"/>
  <c r="O948" i="1"/>
  <c r="N948" i="1"/>
  <c r="M948" i="1"/>
  <c r="L948" i="1"/>
  <c r="B948" i="1"/>
  <c r="A948" i="1"/>
  <c r="C948" i="1" s="1"/>
  <c r="P947" i="1"/>
  <c r="O947" i="1"/>
  <c r="N947" i="1"/>
  <c r="M947" i="1"/>
  <c r="L947" i="1"/>
  <c r="B947" i="1"/>
  <c r="A947" i="1"/>
  <c r="C947" i="1" s="1"/>
  <c r="P946" i="1"/>
  <c r="O946" i="1"/>
  <c r="N946" i="1"/>
  <c r="M946" i="1"/>
  <c r="L946" i="1"/>
  <c r="B946" i="1"/>
  <c r="A946" i="1"/>
  <c r="C946" i="1" s="1"/>
  <c r="P945" i="1"/>
  <c r="O945" i="1"/>
  <c r="N945" i="1"/>
  <c r="M945" i="1"/>
  <c r="L945" i="1"/>
  <c r="B945" i="1"/>
  <c r="A945" i="1"/>
  <c r="C945" i="1" s="1"/>
  <c r="P944" i="1"/>
  <c r="O944" i="1"/>
  <c r="N944" i="1"/>
  <c r="M944" i="1"/>
  <c r="L944" i="1"/>
  <c r="B944" i="1"/>
  <c r="A944" i="1"/>
  <c r="C944" i="1" s="1"/>
  <c r="P943" i="1"/>
  <c r="O943" i="1"/>
  <c r="N943" i="1"/>
  <c r="M943" i="1"/>
  <c r="L943" i="1"/>
  <c r="B943" i="1"/>
  <c r="A943" i="1"/>
  <c r="C943" i="1" s="1"/>
  <c r="P942" i="1"/>
  <c r="O942" i="1"/>
  <c r="N942" i="1"/>
  <c r="M942" i="1"/>
  <c r="L942" i="1"/>
  <c r="B942" i="1"/>
  <c r="A942" i="1"/>
  <c r="C942" i="1" s="1"/>
  <c r="P941" i="1"/>
  <c r="O941" i="1"/>
  <c r="N941" i="1"/>
  <c r="M941" i="1"/>
  <c r="L941" i="1"/>
  <c r="B941" i="1"/>
  <c r="A941" i="1"/>
  <c r="C941" i="1" s="1"/>
  <c r="P940" i="1"/>
  <c r="O940" i="1"/>
  <c r="N940" i="1"/>
  <c r="M940" i="1"/>
  <c r="L940" i="1"/>
  <c r="B940" i="1"/>
  <c r="A940" i="1"/>
  <c r="C940" i="1" s="1"/>
  <c r="P939" i="1"/>
  <c r="O939" i="1"/>
  <c r="N939" i="1"/>
  <c r="M939" i="1"/>
  <c r="L939" i="1"/>
  <c r="B939" i="1"/>
  <c r="A939" i="1"/>
  <c r="C939" i="1" s="1"/>
  <c r="P938" i="1"/>
  <c r="O938" i="1"/>
  <c r="N938" i="1"/>
  <c r="M938" i="1"/>
  <c r="L938" i="1"/>
  <c r="B938" i="1"/>
  <c r="A938" i="1"/>
  <c r="C938" i="1" s="1"/>
  <c r="P937" i="1"/>
  <c r="O937" i="1"/>
  <c r="N937" i="1"/>
  <c r="M937" i="1"/>
  <c r="L937" i="1"/>
  <c r="B937" i="1"/>
  <c r="A937" i="1"/>
  <c r="C937" i="1" s="1"/>
  <c r="P936" i="1"/>
  <c r="O936" i="1"/>
  <c r="N936" i="1"/>
  <c r="M936" i="1"/>
  <c r="L936" i="1"/>
  <c r="B936" i="1"/>
  <c r="A936" i="1"/>
  <c r="C936" i="1" s="1"/>
  <c r="P935" i="1"/>
  <c r="O935" i="1"/>
  <c r="N935" i="1"/>
  <c r="M935" i="1"/>
  <c r="L935" i="1"/>
  <c r="B935" i="1"/>
  <c r="A935" i="1"/>
  <c r="C935" i="1" s="1"/>
  <c r="P934" i="1"/>
  <c r="O934" i="1"/>
  <c r="N934" i="1"/>
  <c r="M934" i="1"/>
  <c r="L934" i="1"/>
  <c r="B934" i="1"/>
  <c r="A934" i="1"/>
  <c r="C934" i="1" s="1"/>
  <c r="P933" i="1"/>
  <c r="O933" i="1"/>
  <c r="N933" i="1"/>
  <c r="M933" i="1"/>
  <c r="L933" i="1"/>
  <c r="B933" i="1"/>
  <c r="A933" i="1"/>
  <c r="C933" i="1" s="1"/>
  <c r="P932" i="1"/>
  <c r="O932" i="1"/>
  <c r="N932" i="1"/>
  <c r="M932" i="1"/>
  <c r="L932" i="1"/>
  <c r="B932" i="1"/>
  <c r="A932" i="1"/>
  <c r="C932" i="1" s="1"/>
  <c r="P931" i="1"/>
  <c r="O931" i="1"/>
  <c r="N931" i="1"/>
  <c r="M931" i="1"/>
  <c r="L931" i="1"/>
  <c r="B931" i="1"/>
  <c r="A931" i="1"/>
  <c r="C931" i="1" s="1"/>
  <c r="P930" i="1"/>
  <c r="O930" i="1"/>
  <c r="N930" i="1"/>
  <c r="M930" i="1"/>
  <c r="L930" i="1"/>
  <c r="B930" i="1"/>
  <c r="A930" i="1"/>
  <c r="C930" i="1" s="1"/>
  <c r="P929" i="1"/>
  <c r="O929" i="1"/>
  <c r="N929" i="1"/>
  <c r="M929" i="1"/>
  <c r="L929" i="1"/>
  <c r="B929" i="1"/>
  <c r="A929" i="1"/>
  <c r="C929" i="1" s="1"/>
  <c r="P928" i="1"/>
  <c r="O928" i="1"/>
  <c r="N928" i="1"/>
  <c r="M928" i="1"/>
  <c r="L928" i="1"/>
  <c r="B928" i="1"/>
  <c r="A928" i="1"/>
  <c r="C928" i="1" s="1"/>
  <c r="P927" i="1"/>
  <c r="O927" i="1"/>
  <c r="N927" i="1"/>
  <c r="M927" i="1"/>
  <c r="L927" i="1"/>
  <c r="B927" i="1"/>
  <c r="A927" i="1"/>
  <c r="C927" i="1" s="1"/>
  <c r="P926" i="1"/>
  <c r="O926" i="1"/>
  <c r="N926" i="1"/>
  <c r="M926" i="1"/>
  <c r="L926" i="1"/>
  <c r="B926" i="1"/>
  <c r="A926" i="1"/>
  <c r="C926" i="1" s="1"/>
  <c r="P925" i="1"/>
  <c r="O925" i="1"/>
  <c r="N925" i="1"/>
  <c r="M925" i="1"/>
  <c r="L925" i="1"/>
  <c r="B925" i="1"/>
  <c r="A925" i="1"/>
  <c r="C925" i="1" s="1"/>
  <c r="P924" i="1"/>
  <c r="O924" i="1"/>
  <c r="N924" i="1"/>
  <c r="M924" i="1"/>
  <c r="L924" i="1"/>
  <c r="B924" i="1"/>
  <c r="A924" i="1"/>
  <c r="C924" i="1" s="1"/>
  <c r="P923" i="1"/>
  <c r="O923" i="1"/>
  <c r="N923" i="1"/>
  <c r="M923" i="1"/>
  <c r="L923" i="1"/>
  <c r="B923" i="1"/>
  <c r="A923" i="1"/>
  <c r="C923" i="1" s="1"/>
  <c r="P922" i="1"/>
  <c r="O922" i="1"/>
  <c r="N922" i="1"/>
  <c r="M922" i="1"/>
  <c r="L922" i="1"/>
  <c r="B922" i="1"/>
  <c r="A922" i="1"/>
  <c r="C922" i="1" s="1"/>
  <c r="P921" i="1"/>
  <c r="O921" i="1"/>
  <c r="N921" i="1"/>
  <c r="M921" i="1"/>
  <c r="L921" i="1"/>
  <c r="B921" i="1"/>
  <c r="A921" i="1"/>
  <c r="C921" i="1" s="1"/>
  <c r="P920" i="1"/>
  <c r="O920" i="1"/>
  <c r="N920" i="1"/>
  <c r="M920" i="1"/>
  <c r="L920" i="1"/>
  <c r="B920" i="1"/>
  <c r="A920" i="1"/>
  <c r="C920" i="1" s="1"/>
  <c r="P919" i="1"/>
  <c r="O919" i="1"/>
  <c r="N919" i="1"/>
  <c r="M919" i="1"/>
  <c r="L919" i="1"/>
  <c r="B919" i="1"/>
  <c r="A919" i="1"/>
  <c r="C919" i="1" s="1"/>
  <c r="P918" i="1"/>
  <c r="O918" i="1"/>
  <c r="N918" i="1"/>
  <c r="M918" i="1"/>
  <c r="L918" i="1"/>
  <c r="B918" i="1"/>
  <c r="A918" i="1"/>
  <c r="C918" i="1" s="1"/>
  <c r="P917" i="1"/>
  <c r="O917" i="1"/>
  <c r="N917" i="1"/>
  <c r="M917" i="1"/>
  <c r="L917" i="1"/>
  <c r="B917" i="1"/>
  <c r="A917" i="1"/>
  <c r="C917" i="1" s="1"/>
  <c r="P916" i="1"/>
  <c r="O916" i="1"/>
  <c r="N916" i="1"/>
  <c r="M916" i="1"/>
  <c r="L916" i="1"/>
  <c r="B916" i="1"/>
  <c r="A916" i="1"/>
  <c r="C916" i="1" s="1"/>
  <c r="P915" i="1"/>
  <c r="O915" i="1"/>
  <c r="N915" i="1"/>
  <c r="M915" i="1"/>
  <c r="L915" i="1"/>
  <c r="B915" i="1"/>
  <c r="A915" i="1"/>
  <c r="C915" i="1" s="1"/>
  <c r="P914" i="1"/>
  <c r="O914" i="1"/>
  <c r="N914" i="1"/>
  <c r="M914" i="1"/>
  <c r="L914" i="1"/>
  <c r="B914" i="1"/>
  <c r="A914" i="1"/>
  <c r="C914" i="1" s="1"/>
  <c r="P913" i="1"/>
  <c r="O913" i="1"/>
  <c r="N913" i="1"/>
  <c r="M913" i="1"/>
  <c r="L913" i="1"/>
  <c r="B913" i="1"/>
  <c r="A913" i="1"/>
  <c r="C913" i="1" s="1"/>
  <c r="P912" i="1"/>
  <c r="O912" i="1"/>
  <c r="N912" i="1"/>
  <c r="M912" i="1"/>
  <c r="L912" i="1"/>
  <c r="B912" i="1"/>
  <c r="A912" i="1"/>
  <c r="C912" i="1" s="1"/>
  <c r="P911" i="1"/>
  <c r="O911" i="1"/>
  <c r="N911" i="1"/>
  <c r="M911" i="1"/>
  <c r="L911" i="1"/>
  <c r="B911" i="1"/>
  <c r="A911" i="1"/>
  <c r="C911" i="1" s="1"/>
  <c r="P910" i="1"/>
  <c r="O910" i="1"/>
  <c r="N910" i="1"/>
  <c r="M910" i="1"/>
  <c r="L910" i="1"/>
  <c r="B910" i="1"/>
  <c r="A910" i="1"/>
  <c r="C910" i="1" s="1"/>
  <c r="P909" i="1"/>
  <c r="O909" i="1"/>
  <c r="N909" i="1"/>
  <c r="M909" i="1"/>
  <c r="L909" i="1"/>
  <c r="B909" i="1"/>
  <c r="A909" i="1"/>
  <c r="C909" i="1" s="1"/>
  <c r="P908" i="1"/>
  <c r="O908" i="1"/>
  <c r="N908" i="1"/>
  <c r="M908" i="1"/>
  <c r="L908" i="1"/>
  <c r="B908" i="1"/>
  <c r="A908" i="1"/>
  <c r="C908" i="1" s="1"/>
  <c r="P907" i="1"/>
  <c r="O907" i="1"/>
  <c r="N907" i="1"/>
  <c r="M907" i="1"/>
  <c r="L907" i="1"/>
  <c r="B907" i="1"/>
  <c r="A907" i="1"/>
  <c r="C907" i="1" s="1"/>
  <c r="P906" i="1"/>
  <c r="O906" i="1"/>
  <c r="N906" i="1"/>
  <c r="M906" i="1"/>
  <c r="L906" i="1"/>
  <c r="B906" i="1"/>
  <c r="A906" i="1"/>
  <c r="C906" i="1" s="1"/>
  <c r="P905" i="1"/>
  <c r="O905" i="1"/>
  <c r="N905" i="1"/>
  <c r="M905" i="1"/>
  <c r="L905" i="1"/>
  <c r="B905" i="1"/>
  <c r="A905" i="1"/>
  <c r="C905" i="1" s="1"/>
  <c r="P904" i="1"/>
  <c r="O904" i="1"/>
  <c r="N904" i="1"/>
  <c r="M904" i="1"/>
  <c r="L904" i="1"/>
  <c r="B904" i="1"/>
  <c r="A904" i="1"/>
  <c r="C904" i="1" s="1"/>
  <c r="P903" i="1"/>
  <c r="O903" i="1"/>
  <c r="N903" i="1"/>
  <c r="M903" i="1"/>
  <c r="L903" i="1"/>
  <c r="B903" i="1"/>
  <c r="A903" i="1"/>
  <c r="C903" i="1" s="1"/>
  <c r="P902" i="1"/>
  <c r="O902" i="1"/>
  <c r="N902" i="1"/>
  <c r="M902" i="1"/>
  <c r="L902" i="1"/>
  <c r="B902" i="1"/>
  <c r="A902" i="1"/>
  <c r="C902" i="1" s="1"/>
  <c r="P901" i="1"/>
  <c r="O901" i="1"/>
  <c r="N901" i="1"/>
  <c r="M901" i="1"/>
  <c r="L901" i="1"/>
  <c r="B901" i="1"/>
  <c r="A901" i="1"/>
  <c r="C901" i="1" s="1"/>
  <c r="P900" i="1"/>
  <c r="O900" i="1"/>
  <c r="N900" i="1"/>
  <c r="M900" i="1"/>
  <c r="L900" i="1"/>
  <c r="B900" i="1"/>
  <c r="A900" i="1"/>
  <c r="C900" i="1" s="1"/>
  <c r="P899" i="1"/>
  <c r="O899" i="1"/>
  <c r="N899" i="1"/>
  <c r="M899" i="1"/>
  <c r="L899" i="1"/>
  <c r="B899" i="1"/>
  <c r="A899" i="1"/>
  <c r="C899" i="1" s="1"/>
  <c r="P898" i="1"/>
  <c r="O898" i="1"/>
  <c r="N898" i="1"/>
  <c r="M898" i="1"/>
  <c r="L898" i="1"/>
  <c r="B898" i="1"/>
  <c r="A898" i="1"/>
  <c r="C898" i="1" s="1"/>
  <c r="P897" i="1"/>
  <c r="O897" i="1"/>
  <c r="N897" i="1"/>
  <c r="M897" i="1"/>
  <c r="L897" i="1"/>
  <c r="B897" i="1"/>
  <c r="A897" i="1"/>
  <c r="C897" i="1" s="1"/>
  <c r="P896" i="1"/>
  <c r="O896" i="1"/>
  <c r="N896" i="1"/>
  <c r="M896" i="1"/>
  <c r="L896" i="1"/>
  <c r="B896" i="1"/>
  <c r="A896" i="1"/>
  <c r="C896" i="1" s="1"/>
  <c r="P895" i="1"/>
  <c r="O895" i="1"/>
  <c r="N895" i="1"/>
  <c r="M895" i="1"/>
  <c r="L895" i="1"/>
  <c r="B895" i="1"/>
  <c r="A895" i="1"/>
  <c r="C895" i="1" s="1"/>
  <c r="P894" i="1"/>
  <c r="O894" i="1"/>
  <c r="N894" i="1"/>
  <c r="M894" i="1"/>
  <c r="L894" i="1"/>
  <c r="B894" i="1"/>
  <c r="A894" i="1"/>
  <c r="C894" i="1" s="1"/>
  <c r="P893" i="1"/>
  <c r="O893" i="1"/>
  <c r="N893" i="1"/>
  <c r="M893" i="1"/>
  <c r="L893" i="1"/>
  <c r="B893" i="1"/>
  <c r="A893" i="1"/>
  <c r="C893" i="1" s="1"/>
  <c r="P892" i="1"/>
  <c r="O892" i="1"/>
  <c r="N892" i="1"/>
  <c r="M892" i="1"/>
  <c r="L892" i="1"/>
  <c r="B892" i="1"/>
  <c r="A892" i="1"/>
  <c r="C892" i="1" s="1"/>
  <c r="P891" i="1"/>
  <c r="O891" i="1"/>
  <c r="N891" i="1"/>
  <c r="M891" i="1"/>
  <c r="L891" i="1"/>
  <c r="B891" i="1"/>
  <c r="A891" i="1"/>
  <c r="C891" i="1" s="1"/>
  <c r="P890" i="1"/>
  <c r="O890" i="1"/>
  <c r="N890" i="1"/>
  <c r="M890" i="1"/>
  <c r="L890" i="1"/>
  <c r="B890" i="1"/>
  <c r="A890" i="1"/>
  <c r="C890" i="1" s="1"/>
  <c r="P889" i="1"/>
  <c r="O889" i="1"/>
  <c r="N889" i="1"/>
  <c r="M889" i="1"/>
  <c r="L889" i="1"/>
  <c r="B889" i="1"/>
  <c r="A889" i="1"/>
  <c r="C889" i="1" s="1"/>
  <c r="P888" i="1"/>
  <c r="O888" i="1"/>
  <c r="N888" i="1"/>
  <c r="M888" i="1"/>
  <c r="L888" i="1"/>
  <c r="B888" i="1"/>
  <c r="A888" i="1"/>
  <c r="C888" i="1" s="1"/>
  <c r="P887" i="1"/>
  <c r="O887" i="1"/>
  <c r="N887" i="1"/>
  <c r="M887" i="1"/>
  <c r="L887" i="1"/>
  <c r="B887" i="1"/>
  <c r="A887" i="1"/>
  <c r="C887" i="1" s="1"/>
  <c r="P886" i="1"/>
  <c r="O886" i="1"/>
  <c r="N886" i="1"/>
  <c r="M886" i="1"/>
  <c r="L886" i="1"/>
  <c r="B886" i="1"/>
  <c r="A886" i="1"/>
  <c r="C886" i="1" s="1"/>
  <c r="P885" i="1"/>
  <c r="O885" i="1"/>
  <c r="N885" i="1"/>
  <c r="M885" i="1"/>
  <c r="L885" i="1"/>
  <c r="B885" i="1"/>
  <c r="A885" i="1"/>
  <c r="C885" i="1" s="1"/>
  <c r="P884" i="1"/>
  <c r="O884" i="1"/>
  <c r="N884" i="1"/>
  <c r="M884" i="1"/>
  <c r="L884" i="1"/>
  <c r="B884" i="1"/>
  <c r="A884" i="1"/>
  <c r="C884" i="1" s="1"/>
  <c r="P883" i="1"/>
  <c r="O883" i="1"/>
  <c r="N883" i="1"/>
  <c r="M883" i="1"/>
  <c r="L883" i="1"/>
  <c r="B883" i="1"/>
  <c r="A883" i="1"/>
  <c r="C883" i="1" s="1"/>
  <c r="P882" i="1"/>
  <c r="O882" i="1"/>
  <c r="N882" i="1"/>
  <c r="M882" i="1"/>
  <c r="L882" i="1"/>
  <c r="B882" i="1"/>
  <c r="A882" i="1"/>
  <c r="C882" i="1" s="1"/>
  <c r="P881" i="1"/>
  <c r="O881" i="1"/>
  <c r="N881" i="1"/>
  <c r="M881" i="1"/>
  <c r="L881" i="1"/>
  <c r="B881" i="1"/>
  <c r="A881" i="1"/>
  <c r="C881" i="1" s="1"/>
  <c r="P880" i="1"/>
  <c r="O880" i="1"/>
  <c r="N880" i="1"/>
  <c r="M880" i="1"/>
  <c r="L880" i="1"/>
  <c r="B880" i="1"/>
  <c r="A880" i="1"/>
  <c r="C880" i="1" s="1"/>
  <c r="P879" i="1"/>
  <c r="O879" i="1"/>
  <c r="N879" i="1"/>
  <c r="M879" i="1"/>
  <c r="L879" i="1"/>
  <c r="B879" i="1"/>
  <c r="A879" i="1"/>
  <c r="C879" i="1" s="1"/>
  <c r="P878" i="1"/>
  <c r="O878" i="1"/>
  <c r="N878" i="1"/>
  <c r="M878" i="1"/>
  <c r="L878" i="1"/>
  <c r="B878" i="1"/>
  <c r="A878" i="1"/>
  <c r="C878" i="1" s="1"/>
  <c r="P877" i="1"/>
  <c r="O877" i="1"/>
  <c r="N877" i="1"/>
  <c r="M877" i="1"/>
  <c r="L877" i="1"/>
  <c r="B877" i="1"/>
  <c r="A877" i="1"/>
  <c r="C877" i="1" s="1"/>
  <c r="P876" i="1"/>
  <c r="O876" i="1"/>
  <c r="N876" i="1"/>
  <c r="M876" i="1"/>
  <c r="L876" i="1"/>
  <c r="B876" i="1"/>
  <c r="A876" i="1"/>
  <c r="C876" i="1" s="1"/>
  <c r="P875" i="1"/>
  <c r="O875" i="1"/>
  <c r="N875" i="1"/>
  <c r="M875" i="1"/>
  <c r="L875" i="1"/>
  <c r="B875" i="1"/>
  <c r="A875" i="1"/>
  <c r="C875" i="1" s="1"/>
  <c r="P874" i="1"/>
  <c r="O874" i="1"/>
  <c r="N874" i="1"/>
  <c r="M874" i="1"/>
  <c r="L874" i="1"/>
  <c r="B874" i="1"/>
  <c r="A874" i="1"/>
  <c r="C874" i="1" s="1"/>
  <c r="P873" i="1"/>
  <c r="O873" i="1"/>
  <c r="N873" i="1"/>
  <c r="M873" i="1"/>
  <c r="L873" i="1"/>
  <c r="B873" i="1"/>
  <c r="A873" i="1"/>
  <c r="C873" i="1" s="1"/>
  <c r="P872" i="1"/>
  <c r="O872" i="1"/>
  <c r="N872" i="1"/>
  <c r="M872" i="1"/>
  <c r="L872" i="1"/>
  <c r="B872" i="1"/>
  <c r="A872" i="1"/>
  <c r="C872" i="1" s="1"/>
  <c r="P871" i="1"/>
  <c r="O871" i="1"/>
  <c r="N871" i="1"/>
  <c r="M871" i="1"/>
  <c r="L871" i="1"/>
  <c r="B871" i="1"/>
  <c r="A871" i="1"/>
  <c r="C871" i="1" s="1"/>
  <c r="P870" i="1"/>
  <c r="O870" i="1"/>
  <c r="N870" i="1"/>
  <c r="M870" i="1"/>
  <c r="L870" i="1"/>
  <c r="B870" i="1"/>
  <c r="A870" i="1"/>
  <c r="C870" i="1" s="1"/>
  <c r="P869" i="1"/>
  <c r="O869" i="1"/>
  <c r="N869" i="1"/>
  <c r="M869" i="1"/>
  <c r="L869" i="1"/>
  <c r="B869" i="1"/>
  <c r="A869" i="1"/>
  <c r="C869" i="1" s="1"/>
  <c r="P868" i="1"/>
  <c r="O868" i="1"/>
  <c r="N868" i="1"/>
  <c r="M868" i="1"/>
  <c r="L868" i="1"/>
  <c r="B868" i="1"/>
  <c r="A868" i="1"/>
  <c r="C868" i="1" s="1"/>
  <c r="P867" i="1"/>
  <c r="O867" i="1"/>
  <c r="N867" i="1"/>
  <c r="M867" i="1"/>
  <c r="L867" i="1"/>
  <c r="B867" i="1"/>
  <c r="A867" i="1"/>
  <c r="C867" i="1" s="1"/>
  <c r="P866" i="1"/>
  <c r="O866" i="1"/>
  <c r="N866" i="1"/>
  <c r="M866" i="1"/>
  <c r="L866" i="1"/>
  <c r="B866" i="1"/>
  <c r="A866" i="1"/>
  <c r="C866" i="1" s="1"/>
  <c r="P865" i="1"/>
  <c r="O865" i="1"/>
  <c r="N865" i="1"/>
  <c r="M865" i="1"/>
  <c r="L865" i="1"/>
  <c r="B865" i="1"/>
  <c r="A865" i="1"/>
  <c r="C865" i="1" s="1"/>
  <c r="P864" i="1"/>
  <c r="O864" i="1"/>
  <c r="N864" i="1"/>
  <c r="M864" i="1"/>
  <c r="L864" i="1"/>
  <c r="B864" i="1"/>
  <c r="A864" i="1"/>
  <c r="C864" i="1" s="1"/>
  <c r="P863" i="1"/>
  <c r="O863" i="1"/>
  <c r="N863" i="1"/>
  <c r="M863" i="1"/>
  <c r="L863" i="1"/>
  <c r="B863" i="1"/>
  <c r="A863" i="1"/>
  <c r="C863" i="1" s="1"/>
  <c r="P862" i="1"/>
  <c r="O862" i="1"/>
  <c r="N862" i="1"/>
  <c r="M862" i="1"/>
  <c r="L862" i="1"/>
  <c r="B862" i="1"/>
  <c r="A862" i="1"/>
  <c r="C862" i="1" s="1"/>
  <c r="P861" i="1"/>
  <c r="O861" i="1"/>
  <c r="N861" i="1"/>
  <c r="M861" i="1"/>
  <c r="L861" i="1"/>
  <c r="B861" i="1"/>
  <c r="A861" i="1"/>
  <c r="C861" i="1" s="1"/>
  <c r="P860" i="1"/>
  <c r="O860" i="1"/>
  <c r="N860" i="1"/>
  <c r="M860" i="1"/>
  <c r="L860" i="1"/>
  <c r="B860" i="1"/>
  <c r="A860" i="1"/>
  <c r="C860" i="1" s="1"/>
  <c r="P859" i="1"/>
  <c r="O859" i="1"/>
  <c r="N859" i="1"/>
  <c r="M859" i="1"/>
  <c r="L859" i="1"/>
  <c r="B859" i="1"/>
  <c r="A859" i="1"/>
  <c r="C859" i="1" s="1"/>
  <c r="P858" i="1"/>
  <c r="O858" i="1"/>
  <c r="N858" i="1"/>
  <c r="M858" i="1"/>
  <c r="L858" i="1"/>
  <c r="B858" i="1"/>
  <c r="A858" i="1"/>
  <c r="C858" i="1" s="1"/>
  <c r="P857" i="1"/>
  <c r="O857" i="1"/>
  <c r="N857" i="1"/>
  <c r="M857" i="1"/>
  <c r="L857" i="1"/>
  <c r="B857" i="1"/>
  <c r="A857" i="1"/>
  <c r="C857" i="1" s="1"/>
  <c r="P856" i="1"/>
  <c r="O856" i="1"/>
  <c r="N856" i="1"/>
  <c r="M856" i="1"/>
  <c r="L856" i="1"/>
  <c r="B856" i="1"/>
  <c r="A856" i="1"/>
  <c r="C856" i="1" s="1"/>
  <c r="P855" i="1"/>
  <c r="O855" i="1"/>
  <c r="N855" i="1"/>
  <c r="M855" i="1"/>
  <c r="L855" i="1"/>
  <c r="B855" i="1"/>
  <c r="A855" i="1"/>
  <c r="C855" i="1" s="1"/>
  <c r="P854" i="1"/>
  <c r="O854" i="1"/>
  <c r="N854" i="1"/>
  <c r="M854" i="1"/>
  <c r="L854" i="1"/>
  <c r="B854" i="1"/>
  <c r="A854" i="1"/>
  <c r="C854" i="1" s="1"/>
  <c r="P853" i="1"/>
  <c r="O853" i="1"/>
  <c r="N853" i="1"/>
  <c r="M853" i="1"/>
  <c r="L853" i="1"/>
  <c r="B853" i="1"/>
  <c r="A853" i="1"/>
  <c r="C853" i="1" s="1"/>
  <c r="P852" i="1"/>
  <c r="O852" i="1"/>
  <c r="N852" i="1"/>
  <c r="M852" i="1"/>
  <c r="L852" i="1"/>
  <c r="B852" i="1"/>
  <c r="A852" i="1"/>
  <c r="C852" i="1" s="1"/>
  <c r="P851" i="1"/>
  <c r="O851" i="1"/>
  <c r="N851" i="1"/>
  <c r="M851" i="1"/>
  <c r="L851" i="1"/>
  <c r="B851" i="1"/>
  <c r="A851" i="1"/>
  <c r="C851" i="1" s="1"/>
  <c r="P850" i="1"/>
  <c r="O850" i="1"/>
  <c r="N850" i="1"/>
  <c r="M850" i="1"/>
  <c r="L850" i="1"/>
  <c r="B850" i="1"/>
  <c r="A850" i="1"/>
  <c r="C850" i="1" s="1"/>
  <c r="P849" i="1"/>
  <c r="O849" i="1"/>
  <c r="N849" i="1"/>
  <c r="M849" i="1"/>
  <c r="L849" i="1"/>
  <c r="B849" i="1"/>
  <c r="A849" i="1"/>
  <c r="C849" i="1" s="1"/>
  <c r="P848" i="1"/>
  <c r="O848" i="1"/>
  <c r="N848" i="1"/>
  <c r="M848" i="1"/>
  <c r="L848" i="1"/>
  <c r="B848" i="1"/>
  <c r="A848" i="1"/>
  <c r="C848" i="1" s="1"/>
  <c r="P847" i="1"/>
  <c r="O847" i="1"/>
  <c r="N847" i="1"/>
  <c r="M847" i="1"/>
  <c r="L847" i="1"/>
  <c r="B847" i="1"/>
  <c r="A847" i="1"/>
  <c r="C847" i="1" s="1"/>
  <c r="P846" i="1"/>
  <c r="O846" i="1"/>
  <c r="N846" i="1"/>
  <c r="M846" i="1"/>
  <c r="L846" i="1"/>
  <c r="B846" i="1"/>
  <c r="A846" i="1"/>
  <c r="C846" i="1" s="1"/>
  <c r="P845" i="1"/>
  <c r="O845" i="1"/>
  <c r="N845" i="1"/>
  <c r="M845" i="1"/>
  <c r="L845" i="1"/>
  <c r="B845" i="1"/>
  <c r="A845" i="1"/>
  <c r="C845" i="1" s="1"/>
  <c r="P844" i="1"/>
  <c r="O844" i="1"/>
  <c r="N844" i="1"/>
  <c r="M844" i="1"/>
  <c r="L844" i="1"/>
  <c r="B844" i="1"/>
  <c r="A844" i="1"/>
  <c r="C844" i="1" s="1"/>
  <c r="P843" i="1"/>
  <c r="O843" i="1"/>
  <c r="N843" i="1"/>
  <c r="M843" i="1"/>
  <c r="L843" i="1"/>
  <c r="B843" i="1"/>
  <c r="A843" i="1"/>
  <c r="C843" i="1" s="1"/>
  <c r="P842" i="1"/>
  <c r="O842" i="1"/>
  <c r="N842" i="1"/>
  <c r="M842" i="1"/>
  <c r="L842" i="1"/>
  <c r="B842" i="1"/>
  <c r="A842" i="1"/>
  <c r="C842" i="1" s="1"/>
  <c r="P841" i="1"/>
  <c r="O841" i="1"/>
  <c r="N841" i="1"/>
  <c r="M841" i="1"/>
  <c r="L841" i="1"/>
  <c r="B841" i="1"/>
  <c r="A841" i="1"/>
  <c r="C841" i="1" s="1"/>
  <c r="P840" i="1"/>
  <c r="O840" i="1"/>
  <c r="N840" i="1"/>
  <c r="M840" i="1"/>
  <c r="L840" i="1"/>
  <c r="B840" i="1"/>
  <c r="A840" i="1"/>
  <c r="C840" i="1" s="1"/>
  <c r="P839" i="1"/>
  <c r="O839" i="1"/>
  <c r="N839" i="1"/>
  <c r="M839" i="1"/>
  <c r="L839" i="1"/>
  <c r="B839" i="1"/>
  <c r="A839" i="1"/>
  <c r="C839" i="1" s="1"/>
  <c r="P838" i="1"/>
  <c r="O838" i="1"/>
  <c r="N838" i="1"/>
  <c r="M838" i="1"/>
  <c r="L838" i="1"/>
  <c r="B838" i="1"/>
  <c r="A838" i="1"/>
  <c r="C838" i="1" s="1"/>
  <c r="P837" i="1"/>
  <c r="O837" i="1"/>
  <c r="N837" i="1"/>
  <c r="M837" i="1"/>
  <c r="L837" i="1"/>
  <c r="B837" i="1"/>
  <c r="A837" i="1"/>
  <c r="C837" i="1" s="1"/>
  <c r="P836" i="1"/>
  <c r="O836" i="1"/>
  <c r="N836" i="1"/>
  <c r="M836" i="1"/>
  <c r="L836" i="1"/>
  <c r="B836" i="1"/>
  <c r="A836" i="1"/>
  <c r="C836" i="1" s="1"/>
  <c r="P835" i="1"/>
  <c r="O835" i="1"/>
  <c r="N835" i="1"/>
  <c r="M835" i="1"/>
  <c r="L835" i="1"/>
  <c r="B835" i="1"/>
  <c r="A835" i="1"/>
  <c r="C835" i="1" s="1"/>
  <c r="P834" i="1"/>
  <c r="O834" i="1"/>
  <c r="N834" i="1"/>
  <c r="M834" i="1"/>
  <c r="L834" i="1"/>
  <c r="B834" i="1"/>
  <c r="A834" i="1"/>
  <c r="C834" i="1" s="1"/>
  <c r="P833" i="1"/>
  <c r="O833" i="1"/>
  <c r="N833" i="1"/>
  <c r="M833" i="1"/>
  <c r="L833" i="1"/>
  <c r="B833" i="1"/>
  <c r="A833" i="1"/>
  <c r="C833" i="1" s="1"/>
  <c r="P832" i="1"/>
  <c r="O832" i="1"/>
  <c r="N832" i="1"/>
  <c r="M832" i="1"/>
  <c r="L832" i="1"/>
  <c r="B832" i="1"/>
  <c r="A832" i="1"/>
  <c r="C832" i="1" s="1"/>
  <c r="P831" i="1"/>
  <c r="O831" i="1"/>
  <c r="N831" i="1"/>
  <c r="M831" i="1"/>
  <c r="L831" i="1"/>
  <c r="B831" i="1"/>
  <c r="A831" i="1"/>
  <c r="C831" i="1" s="1"/>
  <c r="P830" i="1"/>
  <c r="O830" i="1"/>
  <c r="N830" i="1"/>
  <c r="M830" i="1"/>
  <c r="L830" i="1"/>
  <c r="B830" i="1"/>
  <c r="A830" i="1"/>
  <c r="C830" i="1" s="1"/>
  <c r="P829" i="1"/>
  <c r="O829" i="1"/>
  <c r="N829" i="1"/>
  <c r="M829" i="1"/>
  <c r="L829" i="1"/>
  <c r="B829" i="1"/>
  <c r="A829" i="1"/>
  <c r="C829" i="1" s="1"/>
  <c r="P828" i="1"/>
  <c r="O828" i="1"/>
  <c r="N828" i="1"/>
  <c r="M828" i="1"/>
  <c r="L828" i="1"/>
  <c r="B828" i="1"/>
  <c r="A828" i="1"/>
  <c r="C828" i="1" s="1"/>
  <c r="P827" i="1"/>
  <c r="O827" i="1"/>
  <c r="N827" i="1"/>
  <c r="M827" i="1"/>
  <c r="L827" i="1"/>
  <c r="B827" i="1"/>
  <c r="A827" i="1"/>
  <c r="C827" i="1" s="1"/>
  <c r="P826" i="1"/>
  <c r="O826" i="1"/>
  <c r="N826" i="1"/>
  <c r="M826" i="1"/>
  <c r="L826" i="1"/>
  <c r="B826" i="1"/>
  <c r="A826" i="1"/>
  <c r="C826" i="1" s="1"/>
  <c r="P825" i="1"/>
  <c r="O825" i="1"/>
  <c r="N825" i="1"/>
  <c r="M825" i="1"/>
  <c r="L825" i="1"/>
  <c r="B825" i="1"/>
  <c r="A825" i="1"/>
  <c r="C825" i="1" s="1"/>
  <c r="P824" i="1"/>
  <c r="O824" i="1"/>
  <c r="N824" i="1"/>
  <c r="M824" i="1"/>
  <c r="L824" i="1"/>
  <c r="B824" i="1"/>
  <c r="A824" i="1"/>
  <c r="C824" i="1" s="1"/>
  <c r="P823" i="1"/>
  <c r="O823" i="1"/>
  <c r="N823" i="1"/>
  <c r="M823" i="1"/>
  <c r="L823" i="1"/>
  <c r="B823" i="1"/>
  <c r="A823" i="1"/>
  <c r="C823" i="1" s="1"/>
  <c r="P822" i="1"/>
  <c r="O822" i="1"/>
  <c r="N822" i="1"/>
  <c r="M822" i="1"/>
  <c r="L822" i="1"/>
  <c r="B822" i="1"/>
  <c r="A822" i="1"/>
  <c r="C822" i="1" s="1"/>
  <c r="P821" i="1"/>
  <c r="O821" i="1"/>
  <c r="N821" i="1"/>
  <c r="M821" i="1"/>
  <c r="L821" i="1"/>
  <c r="B821" i="1"/>
  <c r="A821" i="1"/>
  <c r="C821" i="1" s="1"/>
  <c r="P820" i="1"/>
  <c r="O820" i="1"/>
  <c r="N820" i="1"/>
  <c r="M820" i="1"/>
  <c r="L820" i="1"/>
  <c r="B820" i="1"/>
  <c r="A820" i="1"/>
  <c r="C820" i="1" s="1"/>
  <c r="P819" i="1"/>
  <c r="O819" i="1"/>
  <c r="N819" i="1"/>
  <c r="M819" i="1"/>
  <c r="L819" i="1"/>
  <c r="B819" i="1"/>
  <c r="A819" i="1"/>
  <c r="C819" i="1" s="1"/>
  <c r="P818" i="1"/>
  <c r="O818" i="1"/>
  <c r="N818" i="1"/>
  <c r="M818" i="1"/>
  <c r="L818" i="1"/>
  <c r="B818" i="1"/>
  <c r="A818" i="1"/>
  <c r="C818" i="1" s="1"/>
  <c r="P817" i="1"/>
  <c r="O817" i="1"/>
  <c r="N817" i="1"/>
  <c r="M817" i="1"/>
  <c r="L817" i="1"/>
  <c r="B817" i="1"/>
  <c r="A817" i="1"/>
  <c r="C817" i="1" s="1"/>
  <c r="P816" i="1"/>
  <c r="O816" i="1"/>
  <c r="N816" i="1"/>
  <c r="M816" i="1"/>
  <c r="L816" i="1"/>
  <c r="B816" i="1"/>
  <c r="A816" i="1"/>
  <c r="C816" i="1" s="1"/>
  <c r="P815" i="1"/>
  <c r="O815" i="1"/>
  <c r="N815" i="1"/>
  <c r="M815" i="1"/>
  <c r="L815" i="1"/>
  <c r="B815" i="1"/>
  <c r="A815" i="1"/>
  <c r="C815" i="1" s="1"/>
  <c r="P814" i="1"/>
  <c r="O814" i="1"/>
  <c r="N814" i="1"/>
  <c r="M814" i="1"/>
  <c r="L814" i="1"/>
  <c r="B814" i="1"/>
  <c r="A814" i="1"/>
  <c r="C814" i="1" s="1"/>
  <c r="P813" i="1"/>
  <c r="O813" i="1"/>
  <c r="N813" i="1"/>
  <c r="M813" i="1"/>
  <c r="L813" i="1"/>
  <c r="B813" i="1"/>
  <c r="A813" i="1"/>
  <c r="C813" i="1" s="1"/>
  <c r="P812" i="1"/>
  <c r="O812" i="1"/>
  <c r="N812" i="1"/>
  <c r="M812" i="1"/>
  <c r="L812" i="1"/>
  <c r="B812" i="1"/>
  <c r="A812" i="1"/>
  <c r="C812" i="1" s="1"/>
  <c r="P811" i="1"/>
  <c r="O811" i="1"/>
  <c r="N811" i="1"/>
  <c r="M811" i="1"/>
  <c r="L811" i="1"/>
  <c r="B811" i="1"/>
  <c r="A811" i="1"/>
  <c r="C811" i="1" s="1"/>
  <c r="P810" i="1"/>
  <c r="O810" i="1"/>
  <c r="N810" i="1"/>
  <c r="M810" i="1"/>
  <c r="L810" i="1"/>
  <c r="B810" i="1"/>
  <c r="A810" i="1"/>
  <c r="C810" i="1" s="1"/>
  <c r="P809" i="1"/>
  <c r="O809" i="1"/>
  <c r="N809" i="1"/>
  <c r="M809" i="1"/>
  <c r="L809" i="1"/>
  <c r="B809" i="1"/>
  <c r="A809" i="1"/>
  <c r="C809" i="1" s="1"/>
  <c r="P808" i="1"/>
  <c r="O808" i="1"/>
  <c r="N808" i="1"/>
  <c r="M808" i="1"/>
  <c r="L808" i="1"/>
  <c r="B808" i="1"/>
  <c r="A808" i="1"/>
  <c r="C808" i="1" s="1"/>
  <c r="P807" i="1"/>
  <c r="O807" i="1"/>
  <c r="N807" i="1"/>
  <c r="M807" i="1"/>
  <c r="L807" i="1"/>
  <c r="B807" i="1"/>
  <c r="A807" i="1"/>
  <c r="C807" i="1" s="1"/>
  <c r="P806" i="1"/>
  <c r="O806" i="1"/>
  <c r="N806" i="1"/>
  <c r="M806" i="1"/>
  <c r="L806" i="1"/>
  <c r="B806" i="1"/>
  <c r="A806" i="1"/>
  <c r="C806" i="1" s="1"/>
  <c r="P805" i="1"/>
  <c r="O805" i="1"/>
  <c r="N805" i="1"/>
  <c r="M805" i="1"/>
  <c r="L805" i="1"/>
  <c r="B805" i="1"/>
  <c r="A805" i="1"/>
  <c r="C805" i="1" s="1"/>
  <c r="P804" i="1"/>
  <c r="O804" i="1"/>
  <c r="N804" i="1"/>
  <c r="M804" i="1"/>
  <c r="L804" i="1"/>
  <c r="B804" i="1"/>
  <c r="A804" i="1"/>
  <c r="C804" i="1" s="1"/>
  <c r="P803" i="1"/>
  <c r="O803" i="1"/>
  <c r="N803" i="1"/>
  <c r="M803" i="1"/>
  <c r="L803" i="1"/>
  <c r="B803" i="1"/>
  <c r="A803" i="1"/>
  <c r="C803" i="1" s="1"/>
  <c r="P802" i="1"/>
  <c r="O802" i="1"/>
  <c r="N802" i="1"/>
  <c r="M802" i="1"/>
  <c r="L802" i="1"/>
  <c r="B802" i="1"/>
  <c r="A802" i="1"/>
  <c r="C802" i="1" s="1"/>
  <c r="P801" i="1"/>
  <c r="O801" i="1"/>
  <c r="N801" i="1"/>
  <c r="M801" i="1"/>
  <c r="L801" i="1"/>
  <c r="B801" i="1"/>
  <c r="A801" i="1"/>
  <c r="C801" i="1" s="1"/>
  <c r="P800" i="1"/>
  <c r="O800" i="1"/>
  <c r="N800" i="1"/>
  <c r="M800" i="1"/>
  <c r="L800" i="1"/>
  <c r="B800" i="1"/>
  <c r="A800" i="1"/>
  <c r="C800" i="1" s="1"/>
  <c r="P799" i="1"/>
  <c r="O799" i="1"/>
  <c r="N799" i="1"/>
  <c r="M799" i="1"/>
  <c r="L799" i="1"/>
  <c r="B799" i="1"/>
  <c r="A799" i="1"/>
  <c r="C799" i="1" s="1"/>
  <c r="P798" i="1"/>
  <c r="O798" i="1"/>
  <c r="N798" i="1"/>
  <c r="M798" i="1"/>
  <c r="L798" i="1"/>
  <c r="B798" i="1"/>
  <c r="A798" i="1"/>
  <c r="C798" i="1" s="1"/>
  <c r="P797" i="1"/>
  <c r="O797" i="1"/>
  <c r="N797" i="1"/>
  <c r="M797" i="1"/>
  <c r="L797" i="1"/>
  <c r="B797" i="1"/>
  <c r="A797" i="1"/>
  <c r="C797" i="1" s="1"/>
  <c r="P796" i="1"/>
  <c r="O796" i="1"/>
  <c r="N796" i="1"/>
  <c r="M796" i="1"/>
  <c r="L796" i="1"/>
  <c r="B796" i="1"/>
  <c r="A796" i="1"/>
  <c r="C796" i="1" s="1"/>
  <c r="P795" i="1"/>
  <c r="O795" i="1"/>
  <c r="N795" i="1"/>
  <c r="M795" i="1"/>
  <c r="L795" i="1"/>
  <c r="B795" i="1"/>
  <c r="A795" i="1"/>
  <c r="C795" i="1" s="1"/>
  <c r="P794" i="1"/>
  <c r="O794" i="1"/>
  <c r="N794" i="1"/>
  <c r="M794" i="1"/>
  <c r="L794" i="1"/>
  <c r="B794" i="1"/>
  <c r="A794" i="1"/>
  <c r="C794" i="1" s="1"/>
  <c r="P793" i="1"/>
  <c r="O793" i="1"/>
  <c r="N793" i="1"/>
  <c r="M793" i="1"/>
  <c r="L793" i="1"/>
  <c r="B793" i="1"/>
  <c r="A793" i="1"/>
  <c r="C793" i="1" s="1"/>
  <c r="P792" i="1"/>
  <c r="O792" i="1"/>
  <c r="N792" i="1"/>
  <c r="M792" i="1"/>
  <c r="L792" i="1"/>
  <c r="B792" i="1"/>
  <c r="A792" i="1"/>
  <c r="C792" i="1" s="1"/>
  <c r="P791" i="1"/>
  <c r="O791" i="1"/>
  <c r="N791" i="1"/>
  <c r="M791" i="1"/>
  <c r="L791" i="1"/>
  <c r="B791" i="1"/>
  <c r="A791" i="1"/>
  <c r="C791" i="1" s="1"/>
  <c r="P790" i="1"/>
  <c r="O790" i="1"/>
  <c r="N790" i="1"/>
  <c r="M790" i="1"/>
  <c r="L790" i="1"/>
  <c r="B790" i="1"/>
  <c r="A790" i="1"/>
  <c r="C790" i="1" s="1"/>
  <c r="P789" i="1"/>
  <c r="O789" i="1"/>
  <c r="N789" i="1"/>
  <c r="M789" i="1"/>
  <c r="L789" i="1"/>
  <c r="B789" i="1"/>
  <c r="A789" i="1"/>
  <c r="C789" i="1" s="1"/>
  <c r="P788" i="1"/>
  <c r="O788" i="1"/>
  <c r="N788" i="1"/>
  <c r="M788" i="1"/>
  <c r="L788" i="1"/>
  <c r="B788" i="1"/>
  <c r="A788" i="1"/>
  <c r="C788" i="1" s="1"/>
  <c r="P787" i="1"/>
  <c r="O787" i="1"/>
  <c r="N787" i="1"/>
  <c r="M787" i="1"/>
  <c r="L787" i="1"/>
  <c r="B787" i="1"/>
  <c r="A787" i="1"/>
  <c r="C787" i="1" s="1"/>
  <c r="P786" i="1"/>
  <c r="O786" i="1"/>
  <c r="N786" i="1"/>
  <c r="M786" i="1"/>
  <c r="L786" i="1"/>
  <c r="B786" i="1"/>
  <c r="A786" i="1"/>
  <c r="C786" i="1" s="1"/>
  <c r="P785" i="1"/>
  <c r="O785" i="1"/>
  <c r="N785" i="1"/>
  <c r="M785" i="1"/>
  <c r="L785" i="1"/>
  <c r="B785" i="1"/>
  <c r="A785" i="1"/>
  <c r="C785" i="1" s="1"/>
  <c r="P784" i="1"/>
  <c r="O784" i="1"/>
  <c r="N784" i="1"/>
  <c r="M784" i="1"/>
  <c r="L784" i="1"/>
  <c r="B784" i="1"/>
  <c r="A784" i="1"/>
  <c r="C784" i="1" s="1"/>
  <c r="P783" i="1"/>
  <c r="O783" i="1"/>
  <c r="N783" i="1"/>
  <c r="M783" i="1"/>
  <c r="L783" i="1"/>
  <c r="B783" i="1"/>
  <c r="A783" i="1"/>
  <c r="C783" i="1" s="1"/>
  <c r="P782" i="1"/>
  <c r="O782" i="1"/>
  <c r="N782" i="1"/>
  <c r="M782" i="1"/>
  <c r="L782" i="1"/>
  <c r="B782" i="1"/>
  <c r="A782" i="1"/>
  <c r="C782" i="1" s="1"/>
  <c r="P781" i="1"/>
  <c r="O781" i="1"/>
  <c r="N781" i="1"/>
  <c r="M781" i="1"/>
  <c r="L781" i="1"/>
  <c r="B781" i="1"/>
  <c r="A781" i="1"/>
  <c r="C781" i="1" s="1"/>
  <c r="P780" i="1"/>
  <c r="O780" i="1"/>
  <c r="N780" i="1"/>
  <c r="M780" i="1"/>
  <c r="L780" i="1"/>
  <c r="B780" i="1"/>
  <c r="A780" i="1"/>
  <c r="C780" i="1" s="1"/>
  <c r="P779" i="1"/>
  <c r="O779" i="1"/>
  <c r="N779" i="1"/>
  <c r="M779" i="1"/>
  <c r="L779" i="1"/>
  <c r="B779" i="1"/>
  <c r="A779" i="1"/>
  <c r="C779" i="1" s="1"/>
  <c r="P778" i="1"/>
  <c r="O778" i="1"/>
  <c r="N778" i="1"/>
  <c r="M778" i="1"/>
  <c r="L778" i="1"/>
  <c r="B778" i="1"/>
  <c r="A778" i="1"/>
  <c r="C778" i="1" s="1"/>
  <c r="P777" i="1"/>
  <c r="O777" i="1"/>
  <c r="N777" i="1"/>
  <c r="M777" i="1"/>
  <c r="L777" i="1"/>
  <c r="B777" i="1"/>
  <c r="A777" i="1"/>
  <c r="C777" i="1" s="1"/>
  <c r="P776" i="1"/>
  <c r="O776" i="1"/>
  <c r="N776" i="1"/>
  <c r="M776" i="1"/>
  <c r="L776" i="1"/>
  <c r="B776" i="1"/>
  <c r="A776" i="1"/>
  <c r="C776" i="1" s="1"/>
  <c r="P775" i="1"/>
  <c r="O775" i="1"/>
  <c r="N775" i="1"/>
  <c r="M775" i="1"/>
  <c r="L775" i="1"/>
  <c r="B775" i="1"/>
  <c r="A775" i="1"/>
  <c r="C775" i="1" s="1"/>
  <c r="P774" i="1"/>
  <c r="O774" i="1"/>
  <c r="N774" i="1"/>
  <c r="M774" i="1"/>
  <c r="L774" i="1"/>
  <c r="B774" i="1"/>
  <c r="A774" i="1"/>
  <c r="C774" i="1" s="1"/>
  <c r="P773" i="1"/>
  <c r="O773" i="1"/>
  <c r="N773" i="1"/>
  <c r="M773" i="1"/>
  <c r="L773" i="1"/>
  <c r="B773" i="1"/>
  <c r="A773" i="1"/>
  <c r="C773" i="1" s="1"/>
  <c r="P772" i="1"/>
  <c r="O772" i="1"/>
  <c r="N772" i="1"/>
  <c r="M772" i="1"/>
  <c r="L772" i="1"/>
  <c r="B772" i="1"/>
  <c r="A772" i="1"/>
  <c r="C772" i="1" s="1"/>
  <c r="P771" i="1"/>
  <c r="O771" i="1"/>
  <c r="N771" i="1"/>
  <c r="M771" i="1"/>
  <c r="L771" i="1"/>
  <c r="B771" i="1"/>
  <c r="A771" i="1"/>
  <c r="C771" i="1" s="1"/>
  <c r="P770" i="1"/>
  <c r="O770" i="1"/>
  <c r="N770" i="1"/>
  <c r="M770" i="1"/>
  <c r="L770" i="1"/>
  <c r="B770" i="1"/>
  <c r="A770" i="1"/>
  <c r="C770" i="1" s="1"/>
  <c r="P769" i="1"/>
  <c r="O769" i="1"/>
  <c r="N769" i="1"/>
  <c r="M769" i="1"/>
  <c r="L769" i="1"/>
  <c r="B769" i="1"/>
  <c r="A769" i="1"/>
  <c r="C769" i="1" s="1"/>
  <c r="P768" i="1"/>
  <c r="O768" i="1"/>
  <c r="N768" i="1"/>
  <c r="M768" i="1"/>
  <c r="L768" i="1"/>
  <c r="B768" i="1"/>
  <c r="A768" i="1"/>
  <c r="C768" i="1" s="1"/>
  <c r="P767" i="1"/>
  <c r="O767" i="1"/>
  <c r="N767" i="1"/>
  <c r="M767" i="1"/>
  <c r="L767" i="1"/>
  <c r="B767" i="1"/>
  <c r="A767" i="1"/>
  <c r="C767" i="1" s="1"/>
  <c r="P766" i="1"/>
  <c r="O766" i="1"/>
  <c r="N766" i="1"/>
  <c r="M766" i="1"/>
  <c r="L766" i="1"/>
  <c r="B766" i="1"/>
  <c r="A766" i="1"/>
  <c r="C766" i="1" s="1"/>
  <c r="P765" i="1"/>
  <c r="O765" i="1"/>
  <c r="N765" i="1"/>
  <c r="M765" i="1"/>
  <c r="L765" i="1"/>
  <c r="B765" i="1"/>
  <c r="A765" i="1"/>
  <c r="C765" i="1" s="1"/>
  <c r="P764" i="1"/>
  <c r="O764" i="1"/>
  <c r="N764" i="1"/>
  <c r="M764" i="1"/>
  <c r="L764" i="1"/>
  <c r="B764" i="1"/>
  <c r="A764" i="1"/>
  <c r="C764" i="1" s="1"/>
  <c r="P763" i="1"/>
  <c r="O763" i="1"/>
  <c r="N763" i="1"/>
  <c r="M763" i="1"/>
  <c r="L763" i="1"/>
  <c r="B763" i="1"/>
  <c r="A763" i="1"/>
  <c r="C763" i="1" s="1"/>
  <c r="P762" i="1"/>
  <c r="O762" i="1"/>
  <c r="N762" i="1"/>
  <c r="M762" i="1"/>
  <c r="L762" i="1"/>
  <c r="B762" i="1"/>
  <c r="A762" i="1"/>
  <c r="C762" i="1" s="1"/>
  <c r="P761" i="1"/>
  <c r="O761" i="1"/>
  <c r="N761" i="1"/>
  <c r="M761" i="1"/>
  <c r="L761" i="1"/>
  <c r="B761" i="1"/>
  <c r="A761" i="1"/>
  <c r="C761" i="1" s="1"/>
  <c r="P760" i="1"/>
  <c r="O760" i="1"/>
  <c r="N760" i="1"/>
  <c r="M760" i="1"/>
  <c r="L760" i="1"/>
  <c r="B760" i="1"/>
  <c r="A760" i="1"/>
  <c r="C760" i="1" s="1"/>
  <c r="P759" i="1"/>
  <c r="O759" i="1"/>
  <c r="N759" i="1"/>
  <c r="M759" i="1"/>
  <c r="L759" i="1"/>
  <c r="B759" i="1"/>
  <c r="A759" i="1"/>
  <c r="C759" i="1" s="1"/>
  <c r="P758" i="1"/>
  <c r="O758" i="1"/>
  <c r="N758" i="1"/>
  <c r="M758" i="1"/>
  <c r="L758" i="1"/>
  <c r="B758" i="1"/>
  <c r="A758" i="1"/>
  <c r="C758" i="1" s="1"/>
  <c r="P757" i="1"/>
  <c r="O757" i="1"/>
  <c r="N757" i="1"/>
  <c r="M757" i="1"/>
  <c r="L757" i="1"/>
  <c r="B757" i="1"/>
  <c r="A757" i="1"/>
  <c r="C757" i="1" s="1"/>
  <c r="P756" i="1"/>
  <c r="O756" i="1"/>
  <c r="N756" i="1"/>
  <c r="M756" i="1"/>
  <c r="L756" i="1"/>
  <c r="B756" i="1"/>
  <c r="A756" i="1"/>
  <c r="C756" i="1" s="1"/>
  <c r="P755" i="1"/>
  <c r="O755" i="1"/>
  <c r="N755" i="1"/>
  <c r="M755" i="1"/>
  <c r="L755" i="1"/>
  <c r="B755" i="1"/>
  <c r="A755" i="1"/>
  <c r="C755" i="1" s="1"/>
  <c r="P754" i="1"/>
  <c r="O754" i="1"/>
  <c r="N754" i="1"/>
  <c r="M754" i="1"/>
  <c r="L754" i="1"/>
  <c r="B754" i="1"/>
  <c r="A754" i="1"/>
  <c r="C754" i="1" s="1"/>
  <c r="P753" i="1"/>
  <c r="O753" i="1"/>
  <c r="N753" i="1"/>
  <c r="M753" i="1"/>
  <c r="L753" i="1"/>
  <c r="B753" i="1"/>
  <c r="A753" i="1"/>
  <c r="C753" i="1" s="1"/>
  <c r="P752" i="1"/>
  <c r="O752" i="1"/>
  <c r="N752" i="1"/>
  <c r="M752" i="1"/>
  <c r="L752" i="1"/>
  <c r="B752" i="1"/>
  <c r="A752" i="1"/>
  <c r="C752" i="1" s="1"/>
  <c r="P751" i="1"/>
  <c r="O751" i="1"/>
  <c r="N751" i="1"/>
  <c r="M751" i="1"/>
  <c r="L751" i="1"/>
  <c r="B751" i="1"/>
  <c r="A751" i="1"/>
  <c r="C751" i="1" s="1"/>
  <c r="P750" i="1"/>
  <c r="O750" i="1"/>
  <c r="N750" i="1"/>
  <c r="M750" i="1"/>
  <c r="L750" i="1"/>
  <c r="B750" i="1"/>
  <c r="A750" i="1"/>
  <c r="C750" i="1" s="1"/>
  <c r="P749" i="1"/>
  <c r="O749" i="1"/>
  <c r="N749" i="1"/>
  <c r="M749" i="1"/>
  <c r="L749" i="1"/>
  <c r="B749" i="1"/>
  <c r="A749" i="1"/>
  <c r="C749" i="1" s="1"/>
  <c r="P748" i="1"/>
  <c r="O748" i="1"/>
  <c r="N748" i="1"/>
  <c r="M748" i="1"/>
  <c r="L748" i="1"/>
  <c r="B748" i="1"/>
  <c r="A748" i="1"/>
  <c r="C748" i="1" s="1"/>
  <c r="P747" i="1"/>
  <c r="O747" i="1"/>
  <c r="N747" i="1"/>
  <c r="M747" i="1"/>
  <c r="L747" i="1"/>
  <c r="B747" i="1"/>
  <c r="A747" i="1"/>
  <c r="C747" i="1" s="1"/>
  <c r="P746" i="1"/>
  <c r="O746" i="1"/>
  <c r="N746" i="1"/>
  <c r="M746" i="1"/>
  <c r="L746" i="1"/>
  <c r="B746" i="1"/>
  <c r="A746" i="1"/>
  <c r="C746" i="1" s="1"/>
  <c r="P745" i="1"/>
  <c r="O745" i="1"/>
  <c r="N745" i="1"/>
  <c r="M745" i="1"/>
  <c r="L745" i="1"/>
  <c r="B745" i="1"/>
  <c r="A745" i="1"/>
  <c r="C745" i="1" s="1"/>
  <c r="P744" i="1"/>
  <c r="O744" i="1"/>
  <c r="N744" i="1"/>
  <c r="M744" i="1"/>
  <c r="L744" i="1"/>
  <c r="B744" i="1"/>
  <c r="A744" i="1"/>
  <c r="C744" i="1" s="1"/>
  <c r="P743" i="1"/>
  <c r="O743" i="1"/>
  <c r="N743" i="1"/>
  <c r="M743" i="1"/>
  <c r="L743" i="1"/>
  <c r="B743" i="1"/>
  <c r="A743" i="1"/>
  <c r="C743" i="1" s="1"/>
  <c r="P742" i="1"/>
  <c r="O742" i="1"/>
  <c r="N742" i="1"/>
  <c r="M742" i="1"/>
  <c r="L742" i="1"/>
  <c r="B742" i="1"/>
  <c r="A742" i="1"/>
  <c r="C742" i="1" s="1"/>
  <c r="P741" i="1"/>
  <c r="O741" i="1"/>
  <c r="N741" i="1"/>
  <c r="M741" i="1"/>
  <c r="L741" i="1"/>
  <c r="B741" i="1"/>
  <c r="A741" i="1"/>
  <c r="C741" i="1" s="1"/>
  <c r="P740" i="1"/>
  <c r="O740" i="1"/>
  <c r="N740" i="1"/>
  <c r="M740" i="1"/>
  <c r="L740" i="1"/>
  <c r="B740" i="1"/>
  <c r="A740" i="1"/>
  <c r="C740" i="1" s="1"/>
  <c r="P739" i="1"/>
  <c r="O739" i="1"/>
  <c r="N739" i="1"/>
  <c r="M739" i="1"/>
  <c r="L739" i="1"/>
  <c r="B739" i="1"/>
  <c r="A739" i="1"/>
  <c r="C739" i="1" s="1"/>
  <c r="P738" i="1"/>
  <c r="O738" i="1"/>
  <c r="N738" i="1"/>
  <c r="M738" i="1"/>
  <c r="L738" i="1"/>
  <c r="B738" i="1"/>
  <c r="A738" i="1"/>
  <c r="C738" i="1" s="1"/>
  <c r="P737" i="1"/>
  <c r="O737" i="1"/>
  <c r="N737" i="1"/>
  <c r="M737" i="1"/>
  <c r="L737" i="1"/>
  <c r="B737" i="1"/>
  <c r="A737" i="1"/>
  <c r="C737" i="1" s="1"/>
  <c r="P736" i="1"/>
  <c r="O736" i="1"/>
  <c r="N736" i="1"/>
  <c r="M736" i="1"/>
  <c r="L736" i="1"/>
  <c r="B736" i="1"/>
  <c r="A736" i="1"/>
  <c r="C736" i="1" s="1"/>
  <c r="P735" i="1"/>
  <c r="O735" i="1"/>
  <c r="N735" i="1"/>
  <c r="M735" i="1"/>
  <c r="L735" i="1"/>
  <c r="B735" i="1"/>
  <c r="A735" i="1"/>
  <c r="C735" i="1" s="1"/>
  <c r="P734" i="1"/>
  <c r="O734" i="1"/>
  <c r="N734" i="1"/>
  <c r="M734" i="1"/>
  <c r="L734" i="1"/>
  <c r="B734" i="1"/>
  <c r="A734" i="1"/>
  <c r="C734" i="1" s="1"/>
  <c r="P733" i="1"/>
  <c r="O733" i="1"/>
  <c r="N733" i="1"/>
  <c r="M733" i="1"/>
  <c r="L733" i="1"/>
  <c r="B733" i="1"/>
  <c r="A733" i="1"/>
  <c r="C733" i="1" s="1"/>
  <c r="P732" i="1"/>
  <c r="O732" i="1"/>
  <c r="N732" i="1"/>
  <c r="M732" i="1"/>
  <c r="L732" i="1"/>
  <c r="B732" i="1"/>
  <c r="A732" i="1"/>
  <c r="C732" i="1" s="1"/>
  <c r="P731" i="1"/>
  <c r="O731" i="1"/>
  <c r="N731" i="1"/>
  <c r="M731" i="1"/>
  <c r="L731" i="1"/>
  <c r="B731" i="1"/>
  <c r="A731" i="1"/>
  <c r="C731" i="1" s="1"/>
  <c r="P730" i="1"/>
  <c r="O730" i="1"/>
  <c r="N730" i="1"/>
  <c r="M730" i="1"/>
  <c r="L730" i="1"/>
  <c r="B730" i="1"/>
  <c r="A730" i="1"/>
  <c r="C730" i="1" s="1"/>
  <c r="P729" i="1"/>
  <c r="O729" i="1"/>
  <c r="N729" i="1"/>
  <c r="M729" i="1"/>
  <c r="L729" i="1"/>
  <c r="B729" i="1"/>
  <c r="A729" i="1"/>
  <c r="C729" i="1" s="1"/>
  <c r="P728" i="1"/>
  <c r="O728" i="1"/>
  <c r="N728" i="1"/>
  <c r="M728" i="1"/>
  <c r="L728" i="1"/>
  <c r="B728" i="1"/>
  <c r="A728" i="1"/>
  <c r="C728" i="1" s="1"/>
  <c r="P727" i="1"/>
  <c r="O727" i="1"/>
  <c r="N727" i="1"/>
  <c r="M727" i="1"/>
  <c r="L727" i="1"/>
  <c r="B727" i="1"/>
  <c r="A727" i="1"/>
  <c r="C727" i="1" s="1"/>
  <c r="P726" i="1"/>
  <c r="O726" i="1"/>
  <c r="N726" i="1"/>
  <c r="M726" i="1"/>
  <c r="L726" i="1"/>
  <c r="B726" i="1"/>
  <c r="A726" i="1"/>
  <c r="C726" i="1" s="1"/>
  <c r="P725" i="1"/>
  <c r="O725" i="1"/>
  <c r="N725" i="1"/>
  <c r="M725" i="1"/>
  <c r="L725" i="1"/>
  <c r="B725" i="1"/>
  <c r="A725" i="1"/>
  <c r="C725" i="1" s="1"/>
  <c r="P724" i="1"/>
  <c r="O724" i="1"/>
  <c r="N724" i="1"/>
  <c r="M724" i="1"/>
  <c r="L724" i="1"/>
  <c r="B724" i="1"/>
  <c r="A724" i="1"/>
  <c r="C724" i="1" s="1"/>
  <c r="P723" i="1"/>
  <c r="O723" i="1"/>
  <c r="N723" i="1"/>
  <c r="M723" i="1"/>
  <c r="L723" i="1"/>
  <c r="B723" i="1"/>
  <c r="A723" i="1"/>
  <c r="C723" i="1" s="1"/>
  <c r="P722" i="1"/>
  <c r="O722" i="1"/>
  <c r="N722" i="1"/>
  <c r="M722" i="1"/>
  <c r="L722" i="1"/>
  <c r="B722" i="1"/>
  <c r="A722" i="1"/>
  <c r="C722" i="1" s="1"/>
  <c r="P721" i="1"/>
  <c r="O721" i="1"/>
  <c r="N721" i="1"/>
  <c r="M721" i="1"/>
  <c r="L721" i="1"/>
  <c r="B721" i="1"/>
  <c r="A721" i="1"/>
  <c r="C721" i="1" s="1"/>
  <c r="P720" i="1"/>
  <c r="O720" i="1"/>
  <c r="N720" i="1"/>
  <c r="M720" i="1"/>
  <c r="L720" i="1"/>
  <c r="B720" i="1"/>
  <c r="A720" i="1"/>
  <c r="C720" i="1" s="1"/>
  <c r="P719" i="1"/>
  <c r="O719" i="1"/>
  <c r="N719" i="1"/>
  <c r="M719" i="1"/>
  <c r="L719" i="1"/>
  <c r="B719" i="1"/>
  <c r="A719" i="1"/>
  <c r="C719" i="1" s="1"/>
  <c r="P718" i="1"/>
  <c r="O718" i="1"/>
  <c r="N718" i="1"/>
  <c r="M718" i="1"/>
  <c r="L718" i="1"/>
  <c r="B718" i="1"/>
  <c r="A718" i="1"/>
  <c r="C718" i="1" s="1"/>
  <c r="P717" i="1"/>
  <c r="O717" i="1"/>
  <c r="N717" i="1"/>
  <c r="M717" i="1"/>
  <c r="L717" i="1"/>
  <c r="B717" i="1"/>
  <c r="A717" i="1"/>
  <c r="C717" i="1" s="1"/>
  <c r="P716" i="1"/>
  <c r="O716" i="1"/>
  <c r="N716" i="1"/>
  <c r="M716" i="1"/>
  <c r="L716" i="1"/>
  <c r="B716" i="1"/>
  <c r="A716" i="1"/>
  <c r="C716" i="1" s="1"/>
  <c r="P715" i="1"/>
  <c r="O715" i="1"/>
  <c r="N715" i="1"/>
  <c r="M715" i="1"/>
  <c r="L715" i="1"/>
  <c r="B715" i="1"/>
  <c r="A715" i="1"/>
  <c r="C715" i="1" s="1"/>
  <c r="P714" i="1"/>
  <c r="O714" i="1"/>
  <c r="N714" i="1"/>
  <c r="M714" i="1"/>
  <c r="L714" i="1"/>
  <c r="B714" i="1"/>
  <c r="A714" i="1"/>
  <c r="C714" i="1" s="1"/>
  <c r="P713" i="1"/>
  <c r="O713" i="1"/>
  <c r="N713" i="1"/>
  <c r="M713" i="1"/>
  <c r="L713" i="1"/>
  <c r="B713" i="1"/>
  <c r="A713" i="1"/>
  <c r="C713" i="1" s="1"/>
  <c r="P712" i="1"/>
  <c r="O712" i="1"/>
  <c r="N712" i="1"/>
  <c r="M712" i="1"/>
  <c r="L712" i="1"/>
  <c r="B712" i="1"/>
  <c r="A712" i="1"/>
  <c r="C712" i="1" s="1"/>
  <c r="P711" i="1"/>
  <c r="O711" i="1"/>
  <c r="N711" i="1"/>
  <c r="M711" i="1"/>
  <c r="L711" i="1"/>
  <c r="B711" i="1"/>
  <c r="A711" i="1"/>
  <c r="C711" i="1" s="1"/>
  <c r="P710" i="1"/>
  <c r="O710" i="1"/>
  <c r="N710" i="1"/>
  <c r="M710" i="1"/>
  <c r="L710" i="1"/>
  <c r="B710" i="1"/>
  <c r="A710" i="1"/>
  <c r="C710" i="1" s="1"/>
  <c r="P709" i="1"/>
  <c r="O709" i="1"/>
  <c r="N709" i="1"/>
  <c r="M709" i="1"/>
  <c r="L709" i="1"/>
  <c r="B709" i="1"/>
  <c r="A709" i="1"/>
  <c r="C709" i="1" s="1"/>
  <c r="P708" i="1"/>
  <c r="O708" i="1"/>
  <c r="N708" i="1"/>
  <c r="M708" i="1"/>
  <c r="L708" i="1"/>
  <c r="B708" i="1"/>
  <c r="A708" i="1"/>
  <c r="C708" i="1" s="1"/>
  <c r="P707" i="1"/>
  <c r="O707" i="1"/>
  <c r="N707" i="1"/>
  <c r="M707" i="1"/>
  <c r="L707" i="1"/>
  <c r="B707" i="1"/>
  <c r="A707" i="1"/>
  <c r="C707" i="1" s="1"/>
  <c r="P706" i="1"/>
  <c r="O706" i="1"/>
  <c r="N706" i="1"/>
  <c r="M706" i="1"/>
  <c r="L706" i="1"/>
  <c r="B706" i="1"/>
  <c r="A706" i="1"/>
  <c r="C706" i="1" s="1"/>
  <c r="P705" i="1"/>
  <c r="O705" i="1"/>
  <c r="N705" i="1"/>
  <c r="M705" i="1"/>
  <c r="L705" i="1"/>
  <c r="B705" i="1"/>
  <c r="A705" i="1"/>
  <c r="C705" i="1" s="1"/>
  <c r="P704" i="1"/>
  <c r="O704" i="1"/>
  <c r="N704" i="1"/>
  <c r="M704" i="1"/>
  <c r="L704" i="1"/>
  <c r="B704" i="1"/>
  <c r="A704" i="1"/>
  <c r="C704" i="1" s="1"/>
  <c r="P703" i="1"/>
  <c r="O703" i="1"/>
  <c r="N703" i="1"/>
  <c r="M703" i="1"/>
  <c r="L703" i="1"/>
  <c r="B703" i="1"/>
  <c r="A703" i="1"/>
  <c r="C703" i="1" s="1"/>
  <c r="P702" i="1"/>
  <c r="O702" i="1"/>
  <c r="N702" i="1"/>
  <c r="M702" i="1"/>
  <c r="L702" i="1"/>
  <c r="B702" i="1"/>
  <c r="A702" i="1"/>
  <c r="C702" i="1" s="1"/>
  <c r="P701" i="1"/>
  <c r="O701" i="1"/>
  <c r="N701" i="1"/>
  <c r="M701" i="1"/>
  <c r="L701" i="1"/>
  <c r="B701" i="1"/>
  <c r="A701" i="1"/>
  <c r="C701" i="1" s="1"/>
  <c r="P700" i="1"/>
  <c r="O700" i="1"/>
  <c r="N700" i="1"/>
  <c r="M700" i="1"/>
  <c r="L700" i="1"/>
  <c r="B700" i="1"/>
  <c r="A700" i="1"/>
  <c r="C700" i="1" s="1"/>
  <c r="P699" i="1"/>
  <c r="O699" i="1"/>
  <c r="N699" i="1"/>
  <c r="M699" i="1"/>
  <c r="L699" i="1"/>
  <c r="B699" i="1"/>
  <c r="A699" i="1"/>
  <c r="C699" i="1" s="1"/>
  <c r="P698" i="1"/>
  <c r="O698" i="1"/>
  <c r="N698" i="1"/>
  <c r="M698" i="1"/>
  <c r="L698" i="1"/>
  <c r="B698" i="1"/>
  <c r="A698" i="1"/>
  <c r="C698" i="1" s="1"/>
  <c r="P697" i="1"/>
  <c r="O697" i="1"/>
  <c r="N697" i="1"/>
  <c r="M697" i="1"/>
  <c r="L697" i="1"/>
  <c r="B697" i="1"/>
  <c r="A697" i="1"/>
  <c r="C697" i="1" s="1"/>
  <c r="P696" i="1"/>
  <c r="O696" i="1"/>
  <c r="N696" i="1"/>
  <c r="M696" i="1"/>
  <c r="L696" i="1"/>
  <c r="B696" i="1"/>
  <c r="A696" i="1"/>
  <c r="C696" i="1" s="1"/>
  <c r="P695" i="1"/>
  <c r="O695" i="1"/>
  <c r="N695" i="1"/>
  <c r="M695" i="1"/>
  <c r="L695" i="1"/>
  <c r="B695" i="1"/>
  <c r="A695" i="1"/>
  <c r="C695" i="1" s="1"/>
  <c r="P694" i="1"/>
  <c r="O694" i="1"/>
  <c r="N694" i="1"/>
  <c r="M694" i="1"/>
  <c r="L694" i="1"/>
  <c r="B694" i="1"/>
  <c r="A694" i="1"/>
  <c r="C694" i="1" s="1"/>
  <c r="P693" i="1"/>
  <c r="O693" i="1"/>
  <c r="N693" i="1"/>
  <c r="M693" i="1"/>
  <c r="L693" i="1"/>
  <c r="B693" i="1"/>
  <c r="A693" i="1"/>
  <c r="C693" i="1" s="1"/>
  <c r="P692" i="1"/>
  <c r="O692" i="1"/>
  <c r="N692" i="1"/>
  <c r="M692" i="1"/>
  <c r="L692" i="1"/>
  <c r="B692" i="1"/>
  <c r="A692" i="1"/>
  <c r="C692" i="1" s="1"/>
  <c r="P691" i="1"/>
  <c r="O691" i="1"/>
  <c r="N691" i="1"/>
  <c r="M691" i="1"/>
  <c r="L691" i="1"/>
  <c r="B691" i="1"/>
  <c r="A691" i="1"/>
  <c r="C691" i="1" s="1"/>
  <c r="P690" i="1"/>
  <c r="O690" i="1"/>
  <c r="N690" i="1"/>
  <c r="M690" i="1"/>
  <c r="L690" i="1"/>
  <c r="B690" i="1"/>
  <c r="A690" i="1"/>
  <c r="C690" i="1" s="1"/>
  <c r="P689" i="1"/>
  <c r="O689" i="1"/>
  <c r="N689" i="1"/>
  <c r="M689" i="1"/>
  <c r="L689" i="1"/>
  <c r="B689" i="1"/>
  <c r="A689" i="1"/>
  <c r="C689" i="1" s="1"/>
  <c r="P688" i="1"/>
  <c r="O688" i="1"/>
  <c r="N688" i="1"/>
  <c r="M688" i="1"/>
  <c r="L688" i="1"/>
  <c r="B688" i="1"/>
  <c r="A688" i="1"/>
  <c r="C688" i="1" s="1"/>
  <c r="P687" i="1"/>
  <c r="O687" i="1"/>
  <c r="N687" i="1"/>
  <c r="M687" i="1"/>
  <c r="L687" i="1"/>
  <c r="B687" i="1"/>
  <c r="A687" i="1"/>
  <c r="C687" i="1" s="1"/>
  <c r="P686" i="1"/>
  <c r="O686" i="1"/>
  <c r="N686" i="1"/>
  <c r="M686" i="1"/>
  <c r="L686" i="1"/>
  <c r="B686" i="1"/>
  <c r="A686" i="1"/>
  <c r="C686" i="1" s="1"/>
  <c r="P685" i="1"/>
  <c r="O685" i="1"/>
  <c r="N685" i="1"/>
  <c r="M685" i="1"/>
  <c r="L685" i="1"/>
  <c r="B685" i="1"/>
  <c r="A685" i="1"/>
  <c r="C685" i="1" s="1"/>
  <c r="P684" i="1"/>
  <c r="O684" i="1"/>
  <c r="N684" i="1"/>
  <c r="M684" i="1"/>
  <c r="L684" i="1"/>
  <c r="B684" i="1"/>
  <c r="A684" i="1"/>
  <c r="C684" i="1" s="1"/>
  <c r="P683" i="1"/>
  <c r="O683" i="1"/>
  <c r="N683" i="1"/>
  <c r="M683" i="1"/>
  <c r="L683" i="1"/>
  <c r="B683" i="1"/>
  <c r="A683" i="1"/>
  <c r="C683" i="1" s="1"/>
  <c r="P682" i="1"/>
  <c r="O682" i="1"/>
  <c r="N682" i="1"/>
  <c r="M682" i="1"/>
  <c r="L682" i="1"/>
  <c r="B682" i="1"/>
  <c r="A682" i="1"/>
  <c r="C682" i="1" s="1"/>
  <c r="P681" i="1"/>
  <c r="O681" i="1"/>
  <c r="N681" i="1"/>
  <c r="M681" i="1"/>
  <c r="L681" i="1"/>
  <c r="B681" i="1"/>
  <c r="A681" i="1"/>
  <c r="C681" i="1" s="1"/>
  <c r="P680" i="1"/>
  <c r="O680" i="1"/>
  <c r="N680" i="1"/>
  <c r="M680" i="1"/>
  <c r="L680" i="1"/>
  <c r="B680" i="1"/>
  <c r="A680" i="1"/>
  <c r="C680" i="1" s="1"/>
  <c r="P679" i="1"/>
  <c r="O679" i="1"/>
  <c r="N679" i="1"/>
  <c r="M679" i="1"/>
  <c r="L679" i="1"/>
  <c r="B679" i="1"/>
  <c r="A679" i="1"/>
  <c r="C679" i="1" s="1"/>
  <c r="P678" i="1"/>
  <c r="O678" i="1"/>
  <c r="N678" i="1"/>
  <c r="M678" i="1"/>
  <c r="L678" i="1"/>
  <c r="B678" i="1"/>
  <c r="A678" i="1"/>
  <c r="C678" i="1" s="1"/>
  <c r="P677" i="1"/>
  <c r="O677" i="1"/>
  <c r="N677" i="1"/>
  <c r="M677" i="1"/>
  <c r="L677" i="1"/>
  <c r="B677" i="1"/>
  <c r="A677" i="1"/>
  <c r="C677" i="1" s="1"/>
  <c r="P676" i="1"/>
  <c r="O676" i="1"/>
  <c r="N676" i="1"/>
  <c r="M676" i="1"/>
  <c r="L676" i="1"/>
  <c r="B676" i="1"/>
  <c r="A676" i="1"/>
  <c r="C676" i="1" s="1"/>
  <c r="P675" i="1"/>
  <c r="O675" i="1"/>
  <c r="N675" i="1"/>
  <c r="M675" i="1"/>
  <c r="L675" i="1"/>
  <c r="B675" i="1"/>
  <c r="A675" i="1"/>
  <c r="C675" i="1" s="1"/>
  <c r="P674" i="1"/>
  <c r="O674" i="1"/>
  <c r="N674" i="1"/>
  <c r="M674" i="1"/>
  <c r="L674" i="1"/>
  <c r="B674" i="1"/>
  <c r="A674" i="1"/>
  <c r="C674" i="1" s="1"/>
  <c r="P673" i="1"/>
  <c r="O673" i="1"/>
  <c r="N673" i="1"/>
  <c r="M673" i="1"/>
  <c r="L673" i="1"/>
  <c r="B673" i="1"/>
  <c r="A673" i="1"/>
  <c r="C673" i="1" s="1"/>
  <c r="P672" i="1"/>
  <c r="O672" i="1"/>
  <c r="N672" i="1"/>
  <c r="M672" i="1"/>
  <c r="L672" i="1"/>
  <c r="B672" i="1"/>
  <c r="A672" i="1"/>
  <c r="C672" i="1" s="1"/>
  <c r="P671" i="1"/>
  <c r="O671" i="1"/>
  <c r="N671" i="1"/>
  <c r="M671" i="1"/>
  <c r="L671" i="1"/>
  <c r="B671" i="1"/>
  <c r="A671" i="1"/>
  <c r="C671" i="1" s="1"/>
  <c r="P670" i="1"/>
  <c r="O670" i="1"/>
  <c r="N670" i="1"/>
  <c r="M670" i="1"/>
  <c r="L670" i="1"/>
  <c r="B670" i="1"/>
  <c r="A670" i="1"/>
  <c r="C670" i="1" s="1"/>
  <c r="P669" i="1"/>
  <c r="O669" i="1"/>
  <c r="N669" i="1"/>
  <c r="M669" i="1"/>
  <c r="L669" i="1"/>
  <c r="B669" i="1"/>
  <c r="A669" i="1"/>
  <c r="C669" i="1" s="1"/>
  <c r="P668" i="1"/>
  <c r="O668" i="1"/>
  <c r="N668" i="1"/>
  <c r="M668" i="1"/>
  <c r="L668" i="1"/>
  <c r="B668" i="1"/>
  <c r="A668" i="1"/>
  <c r="C668" i="1" s="1"/>
  <c r="P667" i="1"/>
  <c r="O667" i="1"/>
  <c r="N667" i="1"/>
  <c r="M667" i="1"/>
  <c r="L667" i="1"/>
  <c r="B667" i="1"/>
  <c r="A667" i="1"/>
  <c r="C667" i="1" s="1"/>
  <c r="P666" i="1"/>
  <c r="O666" i="1"/>
  <c r="N666" i="1"/>
  <c r="M666" i="1"/>
  <c r="L666" i="1"/>
  <c r="B666" i="1"/>
  <c r="A666" i="1"/>
  <c r="C666" i="1" s="1"/>
  <c r="P665" i="1"/>
  <c r="O665" i="1"/>
  <c r="N665" i="1"/>
  <c r="M665" i="1"/>
  <c r="L665" i="1"/>
  <c r="B665" i="1"/>
  <c r="A665" i="1"/>
  <c r="C665" i="1" s="1"/>
  <c r="P664" i="1"/>
  <c r="O664" i="1"/>
  <c r="N664" i="1"/>
  <c r="M664" i="1"/>
  <c r="L664" i="1"/>
  <c r="B664" i="1"/>
  <c r="A664" i="1"/>
  <c r="C664" i="1" s="1"/>
  <c r="P663" i="1"/>
  <c r="O663" i="1"/>
  <c r="N663" i="1"/>
  <c r="M663" i="1"/>
  <c r="L663" i="1"/>
  <c r="B663" i="1"/>
  <c r="A663" i="1"/>
  <c r="C663" i="1" s="1"/>
  <c r="P662" i="1"/>
  <c r="O662" i="1"/>
  <c r="N662" i="1"/>
  <c r="M662" i="1"/>
  <c r="L662" i="1"/>
  <c r="B662" i="1"/>
  <c r="A662" i="1"/>
  <c r="C662" i="1" s="1"/>
  <c r="P661" i="1"/>
  <c r="O661" i="1"/>
  <c r="N661" i="1"/>
  <c r="M661" i="1"/>
  <c r="L661" i="1"/>
  <c r="B661" i="1"/>
  <c r="A661" i="1"/>
  <c r="C661" i="1" s="1"/>
  <c r="P660" i="1"/>
  <c r="O660" i="1"/>
  <c r="N660" i="1"/>
  <c r="M660" i="1"/>
  <c r="L660" i="1"/>
  <c r="B660" i="1"/>
  <c r="A660" i="1"/>
  <c r="C660" i="1" s="1"/>
  <c r="P659" i="1"/>
  <c r="O659" i="1"/>
  <c r="N659" i="1"/>
  <c r="M659" i="1"/>
  <c r="L659" i="1"/>
  <c r="B659" i="1"/>
  <c r="A659" i="1"/>
  <c r="C659" i="1" s="1"/>
  <c r="P658" i="1"/>
  <c r="O658" i="1"/>
  <c r="N658" i="1"/>
  <c r="M658" i="1"/>
  <c r="L658" i="1"/>
  <c r="B658" i="1"/>
  <c r="A658" i="1"/>
  <c r="C658" i="1" s="1"/>
  <c r="P657" i="1"/>
  <c r="O657" i="1"/>
  <c r="N657" i="1"/>
  <c r="M657" i="1"/>
  <c r="L657" i="1"/>
  <c r="B657" i="1"/>
  <c r="A657" i="1"/>
  <c r="C657" i="1" s="1"/>
  <c r="P656" i="1"/>
  <c r="O656" i="1"/>
  <c r="N656" i="1"/>
  <c r="M656" i="1"/>
  <c r="L656" i="1"/>
  <c r="B656" i="1"/>
  <c r="A656" i="1"/>
  <c r="C656" i="1" s="1"/>
  <c r="P655" i="1"/>
  <c r="O655" i="1"/>
  <c r="N655" i="1"/>
  <c r="M655" i="1"/>
  <c r="L655" i="1"/>
  <c r="B655" i="1"/>
  <c r="A655" i="1"/>
  <c r="C655" i="1" s="1"/>
  <c r="P654" i="1"/>
  <c r="O654" i="1"/>
  <c r="N654" i="1"/>
  <c r="M654" i="1"/>
  <c r="L654" i="1"/>
  <c r="B654" i="1"/>
  <c r="A654" i="1"/>
  <c r="C654" i="1" s="1"/>
  <c r="P653" i="1"/>
  <c r="O653" i="1"/>
  <c r="N653" i="1"/>
  <c r="M653" i="1"/>
  <c r="L653" i="1"/>
  <c r="B653" i="1"/>
  <c r="A653" i="1"/>
  <c r="C653" i="1" s="1"/>
  <c r="P652" i="1"/>
  <c r="O652" i="1"/>
  <c r="N652" i="1"/>
  <c r="M652" i="1"/>
  <c r="L652" i="1"/>
  <c r="B652" i="1"/>
  <c r="A652" i="1"/>
  <c r="C652" i="1" s="1"/>
  <c r="P651" i="1"/>
  <c r="O651" i="1"/>
  <c r="N651" i="1"/>
  <c r="M651" i="1"/>
  <c r="L651" i="1"/>
  <c r="B651" i="1"/>
  <c r="A651" i="1"/>
  <c r="C651" i="1" s="1"/>
  <c r="P650" i="1"/>
  <c r="O650" i="1"/>
  <c r="N650" i="1"/>
  <c r="M650" i="1"/>
  <c r="L650" i="1"/>
  <c r="B650" i="1"/>
  <c r="A650" i="1"/>
  <c r="C650" i="1" s="1"/>
  <c r="P649" i="1"/>
  <c r="O649" i="1"/>
  <c r="N649" i="1"/>
  <c r="M649" i="1"/>
  <c r="L649" i="1"/>
  <c r="B649" i="1"/>
  <c r="A649" i="1"/>
  <c r="C649" i="1" s="1"/>
  <c r="P648" i="1"/>
  <c r="O648" i="1"/>
  <c r="N648" i="1"/>
  <c r="M648" i="1"/>
  <c r="L648" i="1"/>
  <c r="B648" i="1"/>
  <c r="A648" i="1"/>
  <c r="C648" i="1" s="1"/>
  <c r="P647" i="1"/>
  <c r="O647" i="1"/>
  <c r="N647" i="1"/>
  <c r="M647" i="1"/>
  <c r="L647" i="1"/>
  <c r="B647" i="1"/>
  <c r="A647" i="1"/>
  <c r="C647" i="1" s="1"/>
  <c r="P646" i="1"/>
  <c r="O646" i="1"/>
  <c r="N646" i="1"/>
  <c r="M646" i="1"/>
  <c r="L646" i="1"/>
  <c r="B646" i="1"/>
  <c r="A646" i="1"/>
  <c r="C646" i="1" s="1"/>
  <c r="P645" i="1"/>
  <c r="O645" i="1"/>
  <c r="N645" i="1"/>
  <c r="M645" i="1"/>
  <c r="L645" i="1"/>
  <c r="B645" i="1"/>
  <c r="A645" i="1"/>
  <c r="C645" i="1" s="1"/>
  <c r="P644" i="1"/>
  <c r="O644" i="1"/>
  <c r="N644" i="1"/>
  <c r="M644" i="1"/>
  <c r="L644" i="1"/>
  <c r="B644" i="1"/>
  <c r="A644" i="1"/>
  <c r="C644" i="1" s="1"/>
  <c r="P643" i="1"/>
  <c r="O643" i="1"/>
  <c r="N643" i="1"/>
  <c r="M643" i="1"/>
  <c r="L643" i="1"/>
  <c r="B643" i="1"/>
  <c r="A643" i="1"/>
  <c r="C643" i="1" s="1"/>
  <c r="P642" i="1"/>
  <c r="O642" i="1"/>
  <c r="N642" i="1"/>
  <c r="M642" i="1"/>
  <c r="L642" i="1"/>
  <c r="B642" i="1"/>
  <c r="A642" i="1"/>
  <c r="C642" i="1" s="1"/>
  <c r="P641" i="1"/>
  <c r="O641" i="1"/>
  <c r="N641" i="1"/>
  <c r="M641" i="1"/>
  <c r="L641" i="1"/>
  <c r="B641" i="1"/>
  <c r="A641" i="1"/>
  <c r="C641" i="1" s="1"/>
  <c r="P640" i="1"/>
  <c r="O640" i="1"/>
  <c r="N640" i="1"/>
  <c r="M640" i="1"/>
  <c r="L640" i="1"/>
  <c r="B640" i="1"/>
  <c r="A640" i="1"/>
  <c r="C640" i="1" s="1"/>
  <c r="P639" i="1"/>
  <c r="O639" i="1"/>
  <c r="N639" i="1"/>
  <c r="M639" i="1"/>
  <c r="L639" i="1"/>
  <c r="B639" i="1"/>
  <c r="A639" i="1"/>
  <c r="C639" i="1" s="1"/>
  <c r="P638" i="1"/>
  <c r="O638" i="1"/>
  <c r="N638" i="1"/>
  <c r="M638" i="1"/>
  <c r="L638" i="1"/>
  <c r="B638" i="1"/>
  <c r="A638" i="1"/>
  <c r="C638" i="1" s="1"/>
  <c r="P637" i="1"/>
  <c r="O637" i="1"/>
  <c r="N637" i="1"/>
  <c r="M637" i="1"/>
  <c r="L637" i="1"/>
  <c r="B637" i="1"/>
  <c r="A637" i="1"/>
  <c r="C637" i="1" s="1"/>
  <c r="P636" i="1"/>
  <c r="O636" i="1"/>
  <c r="N636" i="1"/>
  <c r="M636" i="1"/>
  <c r="L636" i="1"/>
  <c r="B636" i="1"/>
  <c r="A636" i="1"/>
  <c r="C636" i="1" s="1"/>
  <c r="P635" i="1"/>
  <c r="O635" i="1"/>
  <c r="N635" i="1"/>
  <c r="M635" i="1"/>
  <c r="L635" i="1"/>
  <c r="B635" i="1"/>
  <c r="A635" i="1"/>
  <c r="C635" i="1" s="1"/>
  <c r="P634" i="1"/>
  <c r="O634" i="1"/>
  <c r="N634" i="1"/>
  <c r="M634" i="1"/>
  <c r="L634" i="1"/>
  <c r="B634" i="1"/>
  <c r="A634" i="1"/>
  <c r="C634" i="1" s="1"/>
  <c r="P633" i="1"/>
  <c r="O633" i="1"/>
  <c r="N633" i="1"/>
  <c r="M633" i="1"/>
  <c r="L633" i="1"/>
  <c r="B633" i="1"/>
  <c r="A633" i="1"/>
  <c r="C633" i="1" s="1"/>
  <c r="P632" i="1"/>
  <c r="O632" i="1"/>
  <c r="N632" i="1"/>
  <c r="M632" i="1"/>
  <c r="L632" i="1"/>
  <c r="B632" i="1"/>
  <c r="A632" i="1"/>
  <c r="C632" i="1" s="1"/>
  <c r="P631" i="1"/>
  <c r="O631" i="1"/>
  <c r="N631" i="1"/>
  <c r="M631" i="1"/>
  <c r="L631" i="1"/>
  <c r="B631" i="1"/>
  <c r="A631" i="1"/>
  <c r="C631" i="1" s="1"/>
  <c r="P630" i="1"/>
  <c r="O630" i="1"/>
  <c r="N630" i="1"/>
  <c r="M630" i="1"/>
  <c r="L630" i="1"/>
  <c r="B630" i="1"/>
  <c r="A630" i="1"/>
  <c r="C630" i="1" s="1"/>
  <c r="P629" i="1"/>
  <c r="O629" i="1"/>
  <c r="N629" i="1"/>
  <c r="M629" i="1"/>
  <c r="L629" i="1"/>
  <c r="B629" i="1"/>
  <c r="A629" i="1"/>
  <c r="C629" i="1" s="1"/>
  <c r="P628" i="1"/>
  <c r="O628" i="1"/>
  <c r="N628" i="1"/>
  <c r="M628" i="1"/>
  <c r="L628" i="1"/>
  <c r="B628" i="1"/>
  <c r="A628" i="1"/>
  <c r="C628" i="1" s="1"/>
  <c r="P627" i="1"/>
  <c r="O627" i="1"/>
  <c r="N627" i="1"/>
  <c r="M627" i="1"/>
  <c r="L627" i="1"/>
  <c r="B627" i="1"/>
  <c r="A627" i="1"/>
  <c r="C627" i="1" s="1"/>
  <c r="P626" i="1"/>
  <c r="O626" i="1"/>
  <c r="N626" i="1"/>
  <c r="M626" i="1"/>
  <c r="L626" i="1"/>
  <c r="B626" i="1"/>
  <c r="A626" i="1"/>
  <c r="C626" i="1" s="1"/>
  <c r="P625" i="1"/>
  <c r="O625" i="1"/>
  <c r="N625" i="1"/>
  <c r="M625" i="1"/>
  <c r="L625" i="1"/>
  <c r="B625" i="1"/>
  <c r="A625" i="1"/>
  <c r="C625" i="1" s="1"/>
  <c r="P624" i="1"/>
  <c r="O624" i="1"/>
  <c r="N624" i="1"/>
  <c r="M624" i="1"/>
  <c r="L624" i="1"/>
  <c r="B624" i="1"/>
  <c r="A624" i="1"/>
  <c r="C624" i="1" s="1"/>
  <c r="P623" i="1"/>
  <c r="O623" i="1"/>
  <c r="N623" i="1"/>
  <c r="M623" i="1"/>
  <c r="L623" i="1"/>
  <c r="B623" i="1"/>
  <c r="A623" i="1"/>
  <c r="C623" i="1" s="1"/>
  <c r="P622" i="1"/>
  <c r="O622" i="1"/>
  <c r="N622" i="1"/>
  <c r="M622" i="1"/>
  <c r="L622" i="1"/>
  <c r="B622" i="1"/>
  <c r="A622" i="1"/>
  <c r="C622" i="1" s="1"/>
  <c r="P621" i="1"/>
  <c r="O621" i="1"/>
  <c r="N621" i="1"/>
  <c r="M621" i="1"/>
  <c r="L621" i="1"/>
  <c r="B621" i="1"/>
  <c r="A621" i="1"/>
  <c r="C621" i="1" s="1"/>
  <c r="P620" i="1"/>
  <c r="O620" i="1"/>
  <c r="N620" i="1"/>
  <c r="M620" i="1"/>
  <c r="L620" i="1"/>
  <c r="B620" i="1"/>
  <c r="A620" i="1"/>
  <c r="C620" i="1" s="1"/>
  <c r="P619" i="1"/>
  <c r="O619" i="1"/>
  <c r="N619" i="1"/>
  <c r="M619" i="1"/>
  <c r="L619" i="1"/>
  <c r="B619" i="1"/>
  <c r="A619" i="1"/>
  <c r="C619" i="1" s="1"/>
  <c r="P618" i="1"/>
  <c r="O618" i="1"/>
  <c r="N618" i="1"/>
  <c r="M618" i="1"/>
  <c r="L618" i="1"/>
  <c r="B618" i="1"/>
  <c r="A618" i="1"/>
  <c r="C618" i="1" s="1"/>
  <c r="P617" i="1"/>
  <c r="O617" i="1"/>
  <c r="N617" i="1"/>
  <c r="M617" i="1"/>
  <c r="L617" i="1"/>
  <c r="B617" i="1"/>
  <c r="A617" i="1"/>
  <c r="C617" i="1" s="1"/>
  <c r="P616" i="1"/>
  <c r="O616" i="1"/>
  <c r="N616" i="1"/>
  <c r="M616" i="1"/>
  <c r="L616" i="1"/>
  <c r="B616" i="1"/>
  <c r="A616" i="1"/>
  <c r="C616" i="1" s="1"/>
  <c r="P615" i="1"/>
  <c r="O615" i="1"/>
  <c r="N615" i="1"/>
  <c r="M615" i="1"/>
  <c r="L615" i="1"/>
  <c r="B615" i="1"/>
  <c r="A615" i="1"/>
  <c r="C615" i="1" s="1"/>
  <c r="P614" i="1"/>
  <c r="O614" i="1"/>
  <c r="N614" i="1"/>
  <c r="M614" i="1"/>
  <c r="L614" i="1"/>
  <c r="B614" i="1"/>
  <c r="A614" i="1"/>
  <c r="C614" i="1" s="1"/>
  <c r="P613" i="1"/>
  <c r="O613" i="1"/>
  <c r="N613" i="1"/>
  <c r="M613" i="1"/>
  <c r="L613" i="1"/>
  <c r="B613" i="1"/>
  <c r="A613" i="1"/>
  <c r="C613" i="1" s="1"/>
  <c r="P612" i="1"/>
  <c r="O612" i="1"/>
  <c r="N612" i="1"/>
  <c r="M612" i="1"/>
  <c r="L612" i="1"/>
  <c r="B612" i="1"/>
  <c r="A612" i="1"/>
  <c r="C612" i="1" s="1"/>
  <c r="P611" i="1"/>
  <c r="O611" i="1"/>
  <c r="N611" i="1"/>
  <c r="M611" i="1"/>
  <c r="L611" i="1"/>
  <c r="B611" i="1"/>
  <c r="A611" i="1"/>
  <c r="C611" i="1" s="1"/>
  <c r="P610" i="1"/>
  <c r="O610" i="1"/>
  <c r="N610" i="1"/>
  <c r="M610" i="1"/>
  <c r="L610" i="1"/>
  <c r="B610" i="1"/>
  <c r="A610" i="1"/>
  <c r="C610" i="1" s="1"/>
  <c r="P609" i="1"/>
  <c r="O609" i="1"/>
  <c r="N609" i="1"/>
  <c r="M609" i="1"/>
  <c r="L609" i="1"/>
  <c r="B609" i="1"/>
  <c r="A609" i="1"/>
  <c r="C609" i="1" s="1"/>
  <c r="P608" i="1"/>
  <c r="O608" i="1"/>
  <c r="N608" i="1"/>
  <c r="M608" i="1"/>
  <c r="L608" i="1"/>
  <c r="B608" i="1"/>
  <c r="A608" i="1"/>
  <c r="C608" i="1" s="1"/>
  <c r="P607" i="1"/>
  <c r="O607" i="1"/>
  <c r="N607" i="1"/>
  <c r="M607" i="1"/>
  <c r="L607" i="1"/>
  <c r="B607" i="1"/>
  <c r="A607" i="1"/>
  <c r="C607" i="1" s="1"/>
  <c r="P606" i="1"/>
  <c r="O606" i="1"/>
  <c r="N606" i="1"/>
  <c r="M606" i="1"/>
  <c r="L606" i="1"/>
  <c r="B606" i="1"/>
  <c r="A606" i="1"/>
  <c r="C606" i="1" s="1"/>
  <c r="P605" i="1"/>
  <c r="O605" i="1"/>
  <c r="N605" i="1"/>
  <c r="M605" i="1"/>
  <c r="L605" i="1"/>
  <c r="B605" i="1"/>
  <c r="A605" i="1"/>
  <c r="C605" i="1" s="1"/>
  <c r="P604" i="1"/>
  <c r="O604" i="1"/>
  <c r="N604" i="1"/>
  <c r="M604" i="1"/>
  <c r="L604" i="1"/>
  <c r="B604" i="1"/>
  <c r="A604" i="1"/>
  <c r="C604" i="1" s="1"/>
  <c r="P603" i="1"/>
  <c r="O603" i="1"/>
  <c r="N603" i="1"/>
  <c r="M603" i="1"/>
  <c r="L603" i="1"/>
  <c r="B603" i="1"/>
  <c r="A603" i="1"/>
  <c r="C603" i="1" s="1"/>
  <c r="P602" i="1"/>
  <c r="O602" i="1"/>
  <c r="N602" i="1"/>
  <c r="M602" i="1"/>
  <c r="L602" i="1"/>
  <c r="B602" i="1"/>
  <c r="A602" i="1"/>
  <c r="C602" i="1" s="1"/>
  <c r="P601" i="1"/>
  <c r="O601" i="1"/>
  <c r="N601" i="1"/>
  <c r="M601" i="1"/>
  <c r="L601" i="1"/>
  <c r="B601" i="1"/>
  <c r="A601" i="1"/>
  <c r="C601" i="1" s="1"/>
  <c r="P600" i="1"/>
  <c r="O600" i="1"/>
  <c r="N600" i="1"/>
  <c r="M600" i="1"/>
  <c r="L600" i="1"/>
  <c r="B600" i="1"/>
  <c r="A600" i="1"/>
  <c r="C600" i="1" s="1"/>
  <c r="P599" i="1"/>
  <c r="O599" i="1"/>
  <c r="N599" i="1"/>
  <c r="M599" i="1"/>
  <c r="L599" i="1"/>
  <c r="B599" i="1"/>
  <c r="A599" i="1"/>
  <c r="C599" i="1" s="1"/>
  <c r="P598" i="1"/>
  <c r="O598" i="1"/>
  <c r="N598" i="1"/>
  <c r="M598" i="1"/>
  <c r="L598" i="1"/>
  <c r="B598" i="1"/>
  <c r="A598" i="1"/>
  <c r="C598" i="1" s="1"/>
  <c r="P597" i="1"/>
  <c r="O597" i="1"/>
  <c r="N597" i="1"/>
  <c r="M597" i="1"/>
  <c r="L597" i="1"/>
  <c r="B597" i="1"/>
  <c r="A597" i="1"/>
  <c r="C597" i="1" s="1"/>
  <c r="P596" i="1"/>
  <c r="O596" i="1"/>
  <c r="N596" i="1"/>
  <c r="M596" i="1"/>
  <c r="L596" i="1"/>
  <c r="B596" i="1"/>
  <c r="A596" i="1"/>
  <c r="C596" i="1" s="1"/>
  <c r="P595" i="1"/>
  <c r="O595" i="1"/>
  <c r="N595" i="1"/>
  <c r="M595" i="1"/>
  <c r="L595" i="1"/>
  <c r="B595" i="1"/>
  <c r="A595" i="1"/>
  <c r="C595" i="1" s="1"/>
  <c r="P594" i="1"/>
  <c r="O594" i="1"/>
  <c r="N594" i="1"/>
  <c r="M594" i="1"/>
  <c r="L594" i="1"/>
  <c r="B594" i="1"/>
  <c r="A594" i="1"/>
  <c r="C594" i="1" s="1"/>
  <c r="P593" i="1"/>
  <c r="O593" i="1"/>
  <c r="N593" i="1"/>
  <c r="M593" i="1"/>
  <c r="L593" i="1"/>
  <c r="B593" i="1"/>
  <c r="A593" i="1"/>
  <c r="C593" i="1" s="1"/>
  <c r="P592" i="1"/>
  <c r="O592" i="1"/>
  <c r="N592" i="1"/>
  <c r="M592" i="1"/>
  <c r="L592" i="1"/>
  <c r="B592" i="1"/>
  <c r="A592" i="1"/>
  <c r="C592" i="1" s="1"/>
  <c r="P591" i="1"/>
  <c r="O591" i="1"/>
  <c r="N591" i="1"/>
  <c r="M591" i="1"/>
  <c r="L591" i="1"/>
  <c r="B591" i="1"/>
  <c r="A591" i="1"/>
  <c r="C591" i="1" s="1"/>
  <c r="P590" i="1"/>
  <c r="O590" i="1"/>
  <c r="N590" i="1"/>
  <c r="M590" i="1"/>
  <c r="L590" i="1"/>
  <c r="B590" i="1"/>
  <c r="A590" i="1"/>
  <c r="C590" i="1" s="1"/>
  <c r="P589" i="1"/>
  <c r="O589" i="1"/>
  <c r="N589" i="1"/>
  <c r="M589" i="1"/>
  <c r="L589" i="1"/>
  <c r="B589" i="1"/>
  <c r="A589" i="1"/>
  <c r="C589" i="1" s="1"/>
  <c r="P588" i="1"/>
  <c r="O588" i="1"/>
  <c r="N588" i="1"/>
  <c r="M588" i="1"/>
  <c r="L588" i="1"/>
  <c r="B588" i="1"/>
  <c r="A588" i="1"/>
  <c r="C588" i="1" s="1"/>
  <c r="P587" i="1"/>
  <c r="O587" i="1"/>
  <c r="N587" i="1"/>
  <c r="M587" i="1"/>
  <c r="L587" i="1"/>
  <c r="B587" i="1"/>
  <c r="A587" i="1"/>
  <c r="C587" i="1" s="1"/>
  <c r="P586" i="1"/>
  <c r="O586" i="1"/>
  <c r="N586" i="1"/>
  <c r="M586" i="1"/>
  <c r="L586" i="1"/>
  <c r="B586" i="1"/>
  <c r="A586" i="1"/>
  <c r="C586" i="1" s="1"/>
  <c r="P585" i="1"/>
  <c r="O585" i="1"/>
  <c r="N585" i="1"/>
  <c r="M585" i="1"/>
  <c r="L585" i="1"/>
  <c r="B585" i="1"/>
  <c r="A585" i="1"/>
  <c r="C585" i="1" s="1"/>
  <c r="P584" i="1"/>
  <c r="O584" i="1"/>
  <c r="N584" i="1"/>
  <c r="M584" i="1"/>
  <c r="L584" i="1"/>
  <c r="B584" i="1"/>
  <c r="A584" i="1"/>
  <c r="C584" i="1" s="1"/>
  <c r="P583" i="1"/>
  <c r="O583" i="1"/>
  <c r="N583" i="1"/>
  <c r="M583" i="1"/>
  <c r="L583" i="1"/>
  <c r="B583" i="1"/>
  <c r="A583" i="1"/>
  <c r="C583" i="1" s="1"/>
  <c r="P582" i="1"/>
  <c r="O582" i="1"/>
  <c r="N582" i="1"/>
  <c r="M582" i="1"/>
  <c r="L582" i="1"/>
  <c r="B582" i="1"/>
  <c r="A582" i="1"/>
  <c r="C582" i="1" s="1"/>
  <c r="P581" i="1"/>
  <c r="O581" i="1"/>
  <c r="N581" i="1"/>
  <c r="M581" i="1"/>
  <c r="L581" i="1"/>
  <c r="B581" i="1"/>
  <c r="A581" i="1"/>
  <c r="C581" i="1" s="1"/>
  <c r="P580" i="1"/>
  <c r="O580" i="1"/>
  <c r="N580" i="1"/>
  <c r="M580" i="1"/>
  <c r="L580" i="1"/>
  <c r="B580" i="1"/>
  <c r="A580" i="1"/>
  <c r="C580" i="1" s="1"/>
  <c r="P579" i="1"/>
  <c r="O579" i="1"/>
  <c r="N579" i="1"/>
  <c r="M579" i="1"/>
  <c r="L579" i="1"/>
  <c r="B579" i="1"/>
  <c r="A579" i="1"/>
  <c r="C579" i="1" s="1"/>
  <c r="P578" i="1"/>
  <c r="O578" i="1"/>
  <c r="N578" i="1"/>
  <c r="M578" i="1"/>
  <c r="L578" i="1"/>
  <c r="B578" i="1"/>
  <c r="A578" i="1"/>
  <c r="C578" i="1" s="1"/>
  <c r="P577" i="1"/>
  <c r="O577" i="1"/>
  <c r="N577" i="1"/>
  <c r="M577" i="1"/>
  <c r="L577" i="1"/>
  <c r="B577" i="1"/>
  <c r="A577" i="1"/>
  <c r="C577" i="1" s="1"/>
  <c r="P576" i="1"/>
  <c r="O576" i="1"/>
  <c r="N576" i="1"/>
  <c r="M576" i="1"/>
  <c r="L576" i="1"/>
  <c r="B576" i="1"/>
  <c r="A576" i="1"/>
  <c r="C576" i="1" s="1"/>
  <c r="P575" i="1"/>
  <c r="O575" i="1"/>
  <c r="N575" i="1"/>
  <c r="M575" i="1"/>
  <c r="L575" i="1"/>
  <c r="B575" i="1"/>
  <c r="A575" i="1"/>
  <c r="C575" i="1" s="1"/>
  <c r="P574" i="1"/>
  <c r="O574" i="1"/>
  <c r="N574" i="1"/>
  <c r="M574" i="1"/>
  <c r="L574" i="1"/>
  <c r="B574" i="1"/>
  <c r="A574" i="1"/>
  <c r="C574" i="1" s="1"/>
  <c r="P573" i="1"/>
  <c r="O573" i="1"/>
  <c r="N573" i="1"/>
  <c r="M573" i="1"/>
  <c r="L573" i="1"/>
  <c r="B573" i="1"/>
  <c r="A573" i="1"/>
  <c r="C573" i="1" s="1"/>
  <c r="P572" i="1"/>
  <c r="O572" i="1"/>
  <c r="N572" i="1"/>
  <c r="M572" i="1"/>
  <c r="L572" i="1"/>
  <c r="B572" i="1"/>
  <c r="A572" i="1"/>
  <c r="C572" i="1" s="1"/>
  <c r="P571" i="1"/>
  <c r="O571" i="1"/>
  <c r="N571" i="1"/>
  <c r="M571" i="1"/>
  <c r="L571" i="1"/>
  <c r="B571" i="1"/>
  <c r="A571" i="1"/>
  <c r="C571" i="1" s="1"/>
  <c r="P570" i="1"/>
  <c r="O570" i="1"/>
  <c r="N570" i="1"/>
  <c r="M570" i="1"/>
  <c r="L570" i="1"/>
  <c r="B570" i="1"/>
  <c r="A570" i="1"/>
  <c r="C570" i="1" s="1"/>
  <c r="P569" i="1"/>
  <c r="O569" i="1"/>
  <c r="N569" i="1"/>
  <c r="M569" i="1"/>
  <c r="L569" i="1"/>
  <c r="B569" i="1"/>
  <c r="A569" i="1"/>
  <c r="C569" i="1" s="1"/>
  <c r="P568" i="1"/>
  <c r="O568" i="1"/>
  <c r="N568" i="1"/>
  <c r="M568" i="1"/>
  <c r="L568" i="1"/>
  <c r="B568" i="1"/>
  <c r="A568" i="1"/>
  <c r="C568" i="1" s="1"/>
  <c r="P567" i="1"/>
  <c r="O567" i="1"/>
  <c r="N567" i="1"/>
  <c r="M567" i="1"/>
  <c r="L567" i="1"/>
  <c r="B567" i="1"/>
  <c r="A567" i="1"/>
  <c r="C567" i="1" s="1"/>
  <c r="P566" i="1"/>
  <c r="O566" i="1"/>
  <c r="N566" i="1"/>
  <c r="M566" i="1"/>
  <c r="L566" i="1"/>
  <c r="B566" i="1"/>
  <c r="A566" i="1"/>
  <c r="C566" i="1" s="1"/>
  <c r="P565" i="1"/>
  <c r="O565" i="1"/>
  <c r="N565" i="1"/>
  <c r="M565" i="1"/>
  <c r="L565" i="1"/>
  <c r="B565" i="1"/>
  <c r="A565" i="1"/>
  <c r="C565" i="1" s="1"/>
  <c r="P564" i="1"/>
  <c r="O564" i="1"/>
  <c r="N564" i="1"/>
  <c r="M564" i="1"/>
  <c r="L564" i="1"/>
  <c r="B564" i="1"/>
  <c r="A564" i="1"/>
  <c r="C564" i="1" s="1"/>
  <c r="P563" i="1"/>
  <c r="O563" i="1"/>
  <c r="N563" i="1"/>
  <c r="M563" i="1"/>
  <c r="L563" i="1"/>
  <c r="B563" i="1"/>
  <c r="A563" i="1"/>
  <c r="C563" i="1" s="1"/>
  <c r="P562" i="1"/>
  <c r="O562" i="1"/>
  <c r="N562" i="1"/>
  <c r="M562" i="1"/>
  <c r="L562" i="1"/>
  <c r="B562" i="1"/>
  <c r="A562" i="1"/>
  <c r="C562" i="1" s="1"/>
  <c r="P561" i="1"/>
  <c r="O561" i="1"/>
  <c r="N561" i="1"/>
  <c r="M561" i="1"/>
  <c r="L561" i="1"/>
  <c r="B561" i="1"/>
  <c r="A561" i="1"/>
  <c r="C561" i="1" s="1"/>
  <c r="P560" i="1"/>
  <c r="O560" i="1"/>
  <c r="N560" i="1"/>
  <c r="M560" i="1"/>
  <c r="L560" i="1"/>
  <c r="B560" i="1"/>
  <c r="A560" i="1"/>
  <c r="C560" i="1" s="1"/>
  <c r="P559" i="1"/>
  <c r="O559" i="1"/>
  <c r="N559" i="1"/>
  <c r="M559" i="1"/>
  <c r="L559" i="1"/>
  <c r="B559" i="1"/>
  <c r="A559" i="1"/>
  <c r="C559" i="1" s="1"/>
  <c r="P558" i="1"/>
  <c r="O558" i="1"/>
  <c r="N558" i="1"/>
  <c r="M558" i="1"/>
  <c r="L558" i="1"/>
  <c r="B558" i="1"/>
  <c r="A558" i="1"/>
  <c r="C558" i="1" s="1"/>
  <c r="P557" i="1"/>
  <c r="O557" i="1"/>
  <c r="N557" i="1"/>
  <c r="M557" i="1"/>
  <c r="L557" i="1"/>
  <c r="B557" i="1"/>
  <c r="A557" i="1"/>
  <c r="C557" i="1" s="1"/>
  <c r="P556" i="1"/>
  <c r="O556" i="1"/>
  <c r="N556" i="1"/>
  <c r="M556" i="1"/>
  <c r="L556" i="1"/>
  <c r="B556" i="1"/>
  <c r="A556" i="1"/>
  <c r="C556" i="1" s="1"/>
  <c r="P555" i="1"/>
  <c r="O555" i="1"/>
  <c r="N555" i="1"/>
  <c r="M555" i="1"/>
  <c r="L555" i="1"/>
  <c r="B555" i="1"/>
  <c r="A555" i="1"/>
  <c r="C555" i="1" s="1"/>
  <c r="P554" i="1"/>
  <c r="O554" i="1"/>
  <c r="N554" i="1"/>
  <c r="M554" i="1"/>
  <c r="L554" i="1"/>
  <c r="B554" i="1"/>
  <c r="A554" i="1"/>
  <c r="C554" i="1" s="1"/>
  <c r="P553" i="1"/>
  <c r="O553" i="1"/>
  <c r="N553" i="1"/>
  <c r="M553" i="1"/>
  <c r="L553" i="1"/>
  <c r="B553" i="1"/>
  <c r="A553" i="1"/>
  <c r="C553" i="1" s="1"/>
  <c r="P552" i="1"/>
  <c r="O552" i="1"/>
  <c r="N552" i="1"/>
  <c r="M552" i="1"/>
  <c r="L552" i="1"/>
  <c r="B552" i="1"/>
  <c r="A552" i="1"/>
  <c r="C552" i="1" s="1"/>
  <c r="P551" i="1"/>
  <c r="O551" i="1"/>
  <c r="N551" i="1"/>
  <c r="M551" i="1"/>
  <c r="L551" i="1"/>
  <c r="B551" i="1"/>
  <c r="A551" i="1"/>
  <c r="C551" i="1" s="1"/>
  <c r="P550" i="1"/>
  <c r="O550" i="1"/>
  <c r="N550" i="1"/>
  <c r="M550" i="1"/>
  <c r="L550" i="1"/>
  <c r="B550" i="1"/>
  <c r="A550" i="1"/>
  <c r="C550" i="1" s="1"/>
  <c r="P549" i="1"/>
  <c r="O549" i="1"/>
  <c r="N549" i="1"/>
  <c r="M549" i="1"/>
  <c r="L549" i="1"/>
  <c r="B549" i="1"/>
  <c r="A549" i="1"/>
  <c r="C549" i="1" s="1"/>
  <c r="P548" i="1"/>
  <c r="O548" i="1"/>
  <c r="N548" i="1"/>
  <c r="M548" i="1"/>
  <c r="L548" i="1"/>
  <c r="B548" i="1"/>
  <c r="A548" i="1"/>
  <c r="C548" i="1" s="1"/>
  <c r="P547" i="1"/>
  <c r="O547" i="1"/>
  <c r="N547" i="1"/>
  <c r="M547" i="1"/>
  <c r="L547" i="1"/>
  <c r="B547" i="1"/>
  <c r="A547" i="1"/>
  <c r="C547" i="1" s="1"/>
  <c r="P546" i="1"/>
  <c r="O546" i="1"/>
  <c r="N546" i="1"/>
  <c r="M546" i="1"/>
  <c r="L546" i="1"/>
  <c r="B546" i="1"/>
  <c r="A546" i="1"/>
  <c r="C546" i="1" s="1"/>
  <c r="P545" i="1"/>
  <c r="O545" i="1"/>
  <c r="N545" i="1"/>
  <c r="M545" i="1"/>
  <c r="L545" i="1"/>
  <c r="B545" i="1"/>
  <c r="A545" i="1"/>
  <c r="C545" i="1" s="1"/>
  <c r="P544" i="1"/>
  <c r="O544" i="1"/>
  <c r="N544" i="1"/>
  <c r="M544" i="1"/>
  <c r="L544" i="1"/>
  <c r="B544" i="1"/>
  <c r="A544" i="1"/>
  <c r="C544" i="1" s="1"/>
  <c r="P543" i="1"/>
  <c r="O543" i="1"/>
  <c r="N543" i="1"/>
  <c r="M543" i="1"/>
  <c r="L543" i="1"/>
  <c r="B543" i="1"/>
  <c r="A543" i="1"/>
  <c r="C543" i="1" s="1"/>
  <c r="P542" i="1"/>
  <c r="O542" i="1"/>
  <c r="N542" i="1"/>
  <c r="M542" i="1"/>
  <c r="L542" i="1"/>
  <c r="B542" i="1"/>
  <c r="A542" i="1"/>
  <c r="C542" i="1" s="1"/>
  <c r="P541" i="1"/>
  <c r="O541" i="1"/>
  <c r="N541" i="1"/>
  <c r="M541" i="1"/>
  <c r="L541" i="1"/>
  <c r="B541" i="1"/>
  <c r="A541" i="1"/>
  <c r="C541" i="1" s="1"/>
  <c r="P540" i="1"/>
  <c r="O540" i="1"/>
  <c r="N540" i="1"/>
  <c r="M540" i="1"/>
  <c r="L540" i="1"/>
  <c r="B540" i="1"/>
  <c r="A540" i="1"/>
  <c r="C540" i="1" s="1"/>
  <c r="P539" i="1"/>
  <c r="O539" i="1"/>
  <c r="N539" i="1"/>
  <c r="M539" i="1"/>
  <c r="L539" i="1"/>
  <c r="B539" i="1"/>
  <c r="A539" i="1"/>
  <c r="C539" i="1" s="1"/>
  <c r="P538" i="1"/>
  <c r="O538" i="1"/>
  <c r="N538" i="1"/>
  <c r="M538" i="1"/>
  <c r="L538" i="1"/>
  <c r="B538" i="1"/>
  <c r="A538" i="1"/>
  <c r="C538" i="1" s="1"/>
  <c r="P537" i="1"/>
  <c r="O537" i="1"/>
  <c r="N537" i="1"/>
  <c r="M537" i="1"/>
  <c r="L537" i="1"/>
  <c r="B537" i="1"/>
  <c r="A537" i="1"/>
  <c r="C537" i="1" s="1"/>
  <c r="P536" i="1"/>
  <c r="O536" i="1"/>
  <c r="N536" i="1"/>
  <c r="M536" i="1"/>
  <c r="L536" i="1"/>
  <c r="B536" i="1"/>
  <c r="A536" i="1"/>
  <c r="C536" i="1" s="1"/>
  <c r="P535" i="1"/>
  <c r="O535" i="1"/>
  <c r="N535" i="1"/>
  <c r="M535" i="1"/>
  <c r="L535" i="1"/>
  <c r="B535" i="1"/>
  <c r="A535" i="1"/>
  <c r="C535" i="1" s="1"/>
  <c r="P534" i="1"/>
  <c r="O534" i="1"/>
  <c r="N534" i="1"/>
  <c r="M534" i="1"/>
  <c r="L534" i="1"/>
  <c r="B534" i="1"/>
  <c r="A534" i="1"/>
  <c r="C534" i="1" s="1"/>
  <c r="P533" i="1"/>
  <c r="O533" i="1"/>
  <c r="N533" i="1"/>
  <c r="M533" i="1"/>
  <c r="L533" i="1"/>
  <c r="B533" i="1"/>
  <c r="A533" i="1"/>
  <c r="C533" i="1" s="1"/>
  <c r="P532" i="1"/>
  <c r="O532" i="1"/>
  <c r="N532" i="1"/>
  <c r="M532" i="1"/>
  <c r="L532" i="1"/>
  <c r="B532" i="1"/>
  <c r="A532" i="1"/>
  <c r="C532" i="1" s="1"/>
  <c r="P531" i="1"/>
  <c r="O531" i="1"/>
  <c r="N531" i="1"/>
  <c r="M531" i="1"/>
  <c r="L531" i="1"/>
  <c r="B531" i="1"/>
  <c r="A531" i="1"/>
  <c r="C531" i="1" s="1"/>
  <c r="P530" i="1"/>
  <c r="O530" i="1"/>
  <c r="N530" i="1"/>
  <c r="M530" i="1"/>
  <c r="L530" i="1"/>
  <c r="B530" i="1"/>
  <c r="A530" i="1"/>
  <c r="C530" i="1" s="1"/>
  <c r="P529" i="1"/>
  <c r="O529" i="1"/>
  <c r="N529" i="1"/>
  <c r="M529" i="1"/>
  <c r="L529" i="1"/>
  <c r="B529" i="1"/>
  <c r="A529" i="1"/>
  <c r="C529" i="1" s="1"/>
  <c r="P528" i="1"/>
  <c r="O528" i="1"/>
  <c r="N528" i="1"/>
  <c r="M528" i="1"/>
  <c r="L528" i="1"/>
  <c r="B528" i="1"/>
  <c r="A528" i="1"/>
  <c r="C528" i="1" s="1"/>
  <c r="P527" i="1"/>
  <c r="O527" i="1"/>
  <c r="N527" i="1"/>
  <c r="M527" i="1"/>
  <c r="L527" i="1"/>
  <c r="B527" i="1"/>
  <c r="A527" i="1"/>
  <c r="C527" i="1" s="1"/>
  <c r="P526" i="1"/>
  <c r="O526" i="1"/>
  <c r="N526" i="1"/>
  <c r="M526" i="1"/>
  <c r="L526" i="1"/>
  <c r="B526" i="1"/>
  <c r="A526" i="1"/>
  <c r="C526" i="1" s="1"/>
  <c r="P525" i="1"/>
  <c r="O525" i="1"/>
  <c r="N525" i="1"/>
  <c r="M525" i="1"/>
  <c r="L525" i="1"/>
  <c r="B525" i="1"/>
  <c r="A525" i="1"/>
  <c r="C525" i="1" s="1"/>
  <c r="P524" i="1"/>
  <c r="O524" i="1"/>
  <c r="N524" i="1"/>
  <c r="M524" i="1"/>
  <c r="L524" i="1"/>
  <c r="B524" i="1"/>
  <c r="A524" i="1"/>
  <c r="C524" i="1" s="1"/>
  <c r="P523" i="1"/>
  <c r="O523" i="1"/>
  <c r="N523" i="1"/>
  <c r="M523" i="1"/>
  <c r="L523" i="1"/>
  <c r="B523" i="1"/>
  <c r="A523" i="1"/>
  <c r="C523" i="1" s="1"/>
  <c r="P522" i="1"/>
  <c r="O522" i="1"/>
  <c r="N522" i="1"/>
  <c r="M522" i="1"/>
  <c r="L522" i="1"/>
  <c r="B522" i="1"/>
  <c r="A522" i="1"/>
  <c r="C522" i="1" s="1"/>
  <c r="P521" i="1"/>
  <c r="O521" i="1"/>
  <c r="N521" i="1"/>
  <c r="M521" i="1"/>
  <c r="L521" i="1"/>
  <c r="B521" i="1"/>
  <c r="A521" i="1"/>
  <c r="C521" i="1" s="1"/>
  <c r="P520" i="1"/>
  <c r="O520" i="1"/>
  <c r="N520" i="1"/>
  <c r="M520" i="1"/>
  <c r="L520" i="1"/>
  <c r="B520" i="1"/>
  <c r="A520" i="1"/>
  <c r="C520" i="1" s="1"/>
  <c r="P519" i="1"/>
  <c r="O519" i="1"/>
  <c r="N519" i="1"/>
  <c r="M519" i="1"/>
  <c r="L519" i="1"/>
  <c r="B519" i="1"/>
  <c r="A519" i="1"/>
  <c r="C519" i="1" s="1"/>
  <c r="P518" i="1"/>
  <c r="O518" i="1"/>
  <c r="N518" i="1"/>
  <c r="M518" i="1"/>
  <c r="L518" i="1"/>
  <c r="B518" i="1"/>
  <c r="A518" i="1"/>
  <c r="C518" i="1" s="1"/>
  <c r="P517" i="1"/>
  <c r="O517" i="1"/>
  <c r="N517" i="1"/>
  <c r="M517" i="1"/>
  <c r="L517" i="1"/>
  <c r="B517" i="1"/>
  <c r="A517" i="1"/>
  <c r="C517" i="1" s="1"/>
  <c r="P516" i="1"/>
  <c r="O516" i="1"/>
  <c r="N516" i="1"/>
  <c r="M516" i="1"/>
  <c r="L516" i="1"/>
  <c r="B516" i="1"/>
  <c r="A516" i="1"/>
  <c r="C516" i="1" s="1"/>
  <c r="P515" i="1"/>
  <c r="O515" i="1"/>
  <c r="N515" i="1"/>
  <c r="M515" i="1"/>
  <c r="L515" i="1"/>
  <c r="B515" i="1"/>
  <c r="A515" i="1"/>
  <c r="C515" i="1" s="1"/>
  <c r="P514" i="1"/>
  <c r="O514" i="1"/>
  <c r="N514" i="1"/>
  <c r="M514" i="1"/>
  <c r="L514" i="1"/>
  <c r="B514" i="1"/>
  <c r="A514" i="1"/>
  <c r="C514" i="1" s="1"/>
  <c r="P513" i="1"/>
  <c r="O513" i="1"/>
  <c r="N513" i="1"/>
  <c r="M513" i="1"/>
  <c r="L513" i="1"/>
  <c r="B513" i="1"/>
  <c r="A513" i="1"/>
  <c r="C513" i="1" s="1"/>
  <c r="P512" i="1"/>
  <c r="O512" i="1"/>
  <c r="N512" i="1"/>
  <c r="M512" i="1"/>
  <c r="L512" i="1"/>
  <c r="B512" i="1"/>
  <c r="A512" i="1"/>
  <c r="C512" i="1" s="1"/>
  <c r="P511" i="1"/>
  <c r="O511" i="1"/>
  <c r="N511" i="1"/>
  <c r="M511" i="1"/>
  <c r="L511" i="1"/>
  <c r="B511" i="1"/>
  <c r="A511" i="1"/>
  <c r="C511" i="1" s="1"/>
  <c r="P510" i="1"/>
  <c r="O510" i="1"/>
  <c r="N510" i="1"/>
  <c r="M510" i="1"/>
  <c r="L510" i="1"/>
  <c r="B510" i="1"/>
  <c r="A510" i="1"/>
  <c r="C510" i="1" s="1"/>
  <c r="P509" i="1"/>
  <c r="O509" i="1"/>
  <c r="N509" i="1"/>
  <c r="M509" i="1"/>
  <c r="L509" i="1"/>
  <c r="B509" i="1"/>
  <c r="A509" i="1"/>
  <c r="C509" i="1" s="1"/>
  <c r="P508" i="1"/>
  <c r="O508" i="1"/>
  <c r="N508" i="1"/>
  <c r="M508" i="1"/>
  <c r="L508" i="1"/>
  <c r="B508" i="1"/>
  <c r="A508" i="1"/>
  <c r="C508" i="1" s="1"/>
  <c r="P507" i="1"/>
  <c r="O507" i="1"/>
  <c r="N507" i="1"/>
  <c r="M507" i="1"/>
  <c r="L507" i="1"/>
  <c r="B507" i="1"/>
  <c r="A507" i="1"/>
  <c r="C507" i="1" s="1"/>
  <c r="P506" i="1"/>
  <c r="O506" i="1"/>
  <c r="N506" i="1"/>
  <c r="M506" i="1"/>
  <c r="L506" i="1"/>
  <c r="B506" i="1"/>
  <c r="A506" i="1"/>
  <c r="C506" i="1" s="1"/>
  <c r="P505" i="1"/>
  <c r="O505" i="1"/>
  <c r="N505" i="1"/>
  <c r="M505" i="1"/>
  <c r="L505" i="1"/>
  <c r="B505" i="1"/>
  <c r="A505" i="1"/>
  <c r="C505" i="1" s="1"/>
  <c r="P504" i="1"/>
  <c r="O504" i="1"/>
  <c r="N504" i="1"/>
  <c r="M504" i="1"/>
  <c r="L504" i="1"/>
  <c r="B504" i="1"/>
  <c r="A504" i="1"/>
  <c r="C504" i="1" s="1"/>
  <c r="P503" i="1"/>
  <c r="O503" i="1"/>
  <c r="N503" i="1"/>
  <c r="M503" i="1"/>
  <c r="L503" i="1"/>
  <c r="B503" i="1"/>
  <c r="A503" i="1"/>
  <c r="C503" i="1" s="1"/>
  <c r="P502" i="1"/>
  <c r="O502" i="1"/>
  <c r="N502" i="1"/>
  <c r="M502" i="1"/>
  <c r="L502" i="1"/>
  <c r="B502" i="1"/>
  <c r="A502" i="1"/>
  <c r="C502" i="1" s="1"/>
  <c r="P501" i="1"/>
  <c r="O501" i="1"/>
  <c r="N501" i="1"/>
  <c r="M501" i="1"/>
  <c r="L501" i="1"/>
  <c r="B501" i="1"/>
  <c r="A501" i="1"/>
  <c r="C501" i="1" s="1"/>
  <c r="P500" i="1"/>
  <c r="O500" i="1"/>
  <c r="N500" i="1"/>
  <c r="M500" i="1"/>
  <c r="L500" i="1"/>
  <c r="B500" i="1"/>
  <c r="A500" i="1"/>
  <c r="C500" i="1" s="1"/>
  <c r="P499" i="1"/>
  <c r="O499" i="1"/>
  <c r="N499" i="1"/>
  <c r="M499" i="1"/>
  <c r="L499" i="1"/>
  <c r="B499" i="1"/>
  <c r="A499" i="1"/>
  <c r="C499" i="1" s="1"/>
  <c r="P498" i="1"/>
  <c r="O498" i="1"/>
  <c r="N498" i="1"/>
  <c r="M498" i="1"/>
  <c r="L498" i="1"/>
  <c r="B498" i="1"/>
  <c r="A498" i="1"/>
  <c r="C498" i="1" s="1"/>
  <c r="P497" i="1"/>
  <c r="O497" i="1"/>
  <c r="N497" i="1"/>
  <c r="M497" i="1"/>
  <c r="L497" i="1"/>
  <c r="B497" i="1"/>
  <c r="A497" i="1"/>
  <c r="C497" i="1" s="1"/>
  <c r="P496" i="1"/>
  <c r="O496" i="1"/>
  <c r="N496" i="1"/>
  <c r="M496" i="1"/>
  <c r="L496" i="1"/>
  <c r="B496" i="1"/>
  <c r="A496" i="1"/>
  <c r="C496" i="1" s="1"/>
  <c r="P495" i="1"/>
  <c r="O495" i="1"/>
  <c r="N495" i="1"/>
  <c r="M495" i="1"/>
  <c r="L495" i="1"/>
  <c r="B495" i="1"/>
  <c r="A495" i="1"/>
  <c r="C495" i="1" s="1"/>
  <c r="P494" i="1"/>
  <c r="O494" i="1"/>
  <c r="N494" i="1"/>
  <c r="M494" i="1"/>
  <c r="L494" i="1"/>
  <c r="B494" i="1"/>
  <c r="A494" i="1"/>
  <c r="C494" i="1" s="1"/>
  <c r="P493" i="1"/>
  <c r="O493" i="1"/>
  <c r="N493" i="1"/>
  <c r="M493" i="1"/>
  <c r="L493" i="1"/>
  <c r="B493" i="1"/>
  <c r="A493" i="1"/>
  <c r="C493" i="1" s="1"/>
  <c r="P492" i="1"/>
  <c r="O492" i="1"/>
  <c r="N492" i="1"/>
  <c r="M492" i="1"/>
  <c r="L492" i="1"/>
  <c r="B492" i="1"/>
  <c r="A492" i="1"/>
  <c r="C492" i="1" s="1"/>
  <c r="P491" i="1"/>
  <c r="O491" i="1"/>
  <c r="N491" i="1"/>
  <c r="M491" i="1"/>
  <c r="L491" i="1"/>
  <c r="B491" i="1"/>
  <c r="A491" i="1"/>
  <c r="C491" i="1" s="1"/>
  <c r="P490" i="1"/>
  <c r="O490" i="1"/>
  <c r="N490" i="1"/>
  <c r="M490" i="1"/>
  <c r="L490" i="1"/>
  <c r="B490" i="1"/>
  <c r="A490" i="1"/>
  <c r="C490" i="1" s="1"/>
  <c r="P489" i="1"/>
  <c r="O489" i="1"/>
  <c r="N489" i="1"/>
  <c r="M489" i="1"/>
  <c r="L489" i="1"/>
  <c r="B489" i="1"/>
  <c r="A489" i="1"/>
  <c r="C489" i="1" s="1"/>
  <c r="P488" i="1"/>
  <c r="O488" i="1"/>
  <c r="N488" i="1"/>
  <c r="M488" i="1"/>
  <c r="L488" i="1"/>
  <c r="B488" i="1"/>
  <c r="A488" i="1"/>
  <c r="C488" i="1" s="1"/>
  <c r="P487" i="1"/>
  <c r="O487" i="1"/>
  <c r="N487" i="1"/>
  <c r="M487" i="1"/>
  <c r="L487" i="1"/>
  <c r="B487" i="1"/>
  <c r="A487" i="1"/>
  <c r="C487" i="1" s="1"/>
  <c r="P486" i="1"/>
  <c r="O486" i="1"/>
  <c r="N486" i="1"/>
  <c r="M486" i="1"/>
  <c r="L486" i="1"/>
  <c r="B486" i="1"/>
  <c r="A486" i="1"/>
  <c r="C486" i="1" s="1"/>
  <c r="P485" i="1"/>
  <c r="O485" i="1"/>
  <c r="N485" i="1"/>
  <c r="M485" i="1"/>
  <c r="L485" i="1"/>
  <c r="B485" i="1"/>
  <c r="A485" i="1"/>
  <c r="C485" i="1" s="1"/>
  <c r="P484" i="1"/>
  <c r="O484" i="1"/>
  <c r="N484" i="1"/>
  <c r="M484" i="1"/>
  <c r="L484" i="1"/>
  <c r="B484" i="1"/>
  <c r="A484" i="1"/>
  <c r="C484" i="1" s="1"/>
  <c r="P483" i="1"/>
  <c r="O483" i="1"/>
  <c r="N483" i="1"/>
  <c r="M483" i="1"/>
  <c r="L483" i="1"/>
  <c r="B483" i="1"/>
  <c r="A483" i="1"/>
  <c r="C483" i="1" s="1"/>
  <c r="P482" i="1"/>
  <c r="O482" i="1"/>
  <c r="N482" i="1"/>
  <c r="M482" i="1"/>
  <c r="L482" i="1"/>
  <c r="B482" i="1"/>
  <c r="A482" i="1"/>
  <c r="C482" i="1" s="1"/>
  <c r="P481" i="1"/>
  <c r="O481" i="1"/>
  <c r="N481" i="1"/>
  <c r="M481" i="1"/>
  <c r="L481" i="1"/>
  <c r="B481" i="1"/>
  <c r="A481" i="1"/>
  <c r="C481" i="1" s="1"/>
  <c r="P480" i="1"/>
  <c r="O480" i="1"/>
  <c r="N480" i="1"/>
  <c r="M480" i="1"/>
  <c r="L480" i="1"/>
  <c r="B480" i="1"/>
  <c r="A480" i="1"/>
  <c r="C480" i="1" s="1"/>
  <c r="P479" i="1"/>
  <c r="O479" i="1"/>
  <c r="N479" i="1"/>
  <c r="M479" i="1"/>
  <c r="L479" i="1"/>
  <c r="B479" i="1"/>
  <c r="A479" i="1"/>
  <c r="C479" i="1" s="1"/>
  <c r="P478" i="1"/>
  <c r="O478" i="1"/>
  <c r="N478" i="1"/>
  <c r="M478" i="1"/>
  <c r="L478" i="1"/>
  <c r="B478" i="1"/>
  <c r="A478" i="1"/>
  <c r="C478" i="1" s="1"/>
  <c r="P477" i="1"/>
  <c r="O477" i="1"/>
  <c r="N477" i="1"/>
  <c r="M477" i="1"/>
  <c r="L477" i="1"/>
  <c r="B477" i="1"/>
  <c r="A477" i="1"/>
  <c r="C477" i="1" s="1"/>
  <c r="P476" i="1"/>
  <c r="O476" i="1"/>
  <c r="N476" i="1"/>
  <c r="M476" i="1"/>
  <c r="L476" i="1"/>
  <c r="B476" i="1"/>
  <c r="A476" i="1"/>
  <c r="C476" i="1" s="1"/>
  <c r="P475" i="1"/>
  <c r="O475" i="1"/>
  <c r="N475" i="1"/>
  <c r="M475" i="1"/>
  <c r="L475" i="1"/>
  <c r="B475" i="1"/>
  <c r="A475" i="1"/>
  <c r="C475" i="1" s="1"/>
  <c r="P474" i="1"/>
  <c r="O474" i="1"/>
  <c r="N474" i="1"/>
  <c r="M474" i="1"/>
  <c r="L474" i="1"/>
  <c r="B474" i="1"/>
  <c r="A474" i="1"/>
  <c r="C474" i="1" s="1"/>
  <c r="P473" i="1"/>
  <c r="O473" i="1"/>
  <c r="N473" i="1"/>
  <c r="M473" i="1"/>
  <c r="L473" i="1"/>
  <c r="B473" i="1"/>
  <c r="A473" i="1"/>
  <c r="C473" i="1" s="1"/>
  <c r="P472" i="1"/>
  <c r="O472" i="1"/>
  <c r="N472" i="1"/>
  <c r="M472" i="1"/>
  <c r="L472" i="1"/>
  <c r="B472" i="1"/>
  <c r="A472" i="1"/>
  <c r="C472" i="1" s="1"/>
  <c r="P471" i="1"/>
  <c r="O471" i="1"/>
  <c r="N471" i="1"/>
  <c r="M471" i="1"/>
  <c r="L471" i="1"/>
  <c r="B471" i="1"/>
  <c r="A471" i="1"/>
  <c r="C471" i="1" s="1"/>
  <c r="P470" i="1"/>
  <c r="O470" i="1"/>
  <c r="N470" i="1"/>
  <c r="M470" i="1"/>
  <c r="L470" i="1"/>
  <c r="B470" i="1"/>
  <c r="A470" i="1"/>
  <c r="C470" i="1" s="1"/>
  <c r="P469" i="1"/>
  <c r="O469" i="1"/>
  <c r="N469" i="1"/>
  <c r="M469" i="1"/>
  <c r="L469" i="1"/>
  <c r="B469" i="1"/>
  <c r="A469" i="1"/>
  <c r="C469" i="1" s="1"/>
  <c r="P468" i="1"/>
  <c r="O468" i="1"/>
  <c r="N468" i="1"/>
  <c r="M468" i="1"/>
  <c r="L468" i="1"/>
  <c r="B468" i="1"/>
  <c r="A468" i="1"/>
  <c r="C468" i="1" s="1"/>
  <c r="P467" i="1"/>
  <c r="O467" i="1"/>
  <c r="N467" i="1"/>
  <c r="M467" i="1"/>
  <c r="L467" i="1"/>
  <c r="B467" i="1"/>
  <c r="A467" i="1"/>
  <c r="C467" i="1" s="1"/>
  <c r="P466" i="1"/>
  <c r="O466" i="1"/>
  <c r="N466" i="1"/>
  <c r="M466" i="1"/>
  <c r="L466" i="1"/>
  <c r="B466" i="1"/>
  <c r="A466" i="1"/>
  <c r="C466" i="1" s="1"/>
  <c r="P465" i="1"/>
  <c r="O465" i="1"/>
  <c r="N465" i="1"/>
  <c r="M465" i="1"/>
  <c r="L465" i="1"/>
  <c r="B465" i="1"/>
  <c r="A465" i="1"/>
  <c r="C465" i="1" s="1"/>
  <c r="P464" i="1"/>
  <c r="O464" i="1"/>
  <c r="N464" i="1"/>
  <c r="M464" i="1"/>
  <c r="L464" i="1"/>
  <c r="B464" i="1"/>
  <c r="A464" i="1"/>
  <c r="C464" i="1" s="1"/>
  <c r="P463" i="1"/>
  <c r="O463" i="1"/>
  <c r="N463" i="1"/>
  <c r="M463" i="1"/>
  <c r="L463" i="1"/>
  <c r="B463" i="1"/>
  <c r="A463" i="1"/>
  <c r="C463" i="1" s="1"/>
  <c r="P462" i="1"/>
  <c r="O462" i="1"/>
  <c r="N462" i="1"/>
  <c r="M462" i="1"/>
  <c r="L462" i="1"/>
  <c r="B462" i="1"/>
  <c r="A462" i="1"/>
  <c r="C462" i="1" s="1"/>
  <c r="P461" i="1"/>
  <c r="O461" i="1"/>
  <c r="N461" i="1"/>
  <c r="M461" i="1"/>
  <c r="L461" i="1"/>
  <c r="B461" i="1"/>
  <c r="A461" i="1"/>
  <c r="C461" i="1" s="1"/>
  <c r="P460" i="1"/>
  <c r="O460" i="1"/>
  <c r="N460" i="1"/>
  <c r="M460" i="1"/>
  <c r="L460" i="1"/>
  <c r="B460" i="1"/>
  <c r="A460" i="1"/>
  <c r="C460" i="1" s="1"/>
  <c r="P459" i="1"/>
  <c r="O459" i="1"/>
  <c r="N459" i="1"/>
  <c r="M459" i="1"/>
  <c r="L459" i="1"/>
  <c r="B459" i="1"/>
  <c r="A459" i="1"/>
  <c r="C459" i="1" s="1"/>
  <c r="P458" i="1"/>
  <c r="O458" i="1"/>
  <c r="N458" i="1"/>
  <c r="M458" i="1"/>
  <c r="L458" i="1"/>
  <c r="B458" i="1"/>
  <c r="A458" i="1"/>
  <c r="C458" i="1" s="1"/>
  <c r="P457" i="1"/>
  <c r="O457" i="1"/>
  <c r="N457" i="1"/>
  <c r="M457" i="1"/>
  <c r="L457" i="1"/>
  <c r="B457" i="1"/>
  <c r="A457" i="1"/>
  <c r="C457" i="1" s="1"/>
  <c r="P456" i="1"/>
  <c r="O456" i="1"/>
  <c r="N456" i="1"/>
  <c r="M456" i="1"/>
  <c r="L456" i="1"/>
  <c r="B456" i="1"/>
  <c r="A456" i="1"/>
  <c r="C456" i="1" s="1"/>
  <c r="P455" i="1"/>
  <c r="O455" i="1"/>
  <c r="N455" i="1"/>
  <c r="M455" i="1"/>
  <c r="L455" i="1"/>
  <c r="B455" i="1"/>
  <c r="A455" i="1"/>
  <c r="C455" i="1" s="1"/>
  <c r="P454" i="1"/>
  <c r="O454" i="1"/>
  <c r="N454" i="1"/>
  <c r="M454" i="1"/>
  <c r="L454" i="1"/>
  <c r="B454" i="1"/>
  <c r="A454" i="1"/>
  <c r="C454" i="1" s="1"/>
  <c r="P453" i="1"/>
  <c r="O453" i="1"/>
  <c r="N453" i="1"/>
  <c r="M453" i="1"/>
  <c r="L453" i="1"/>
  <c r="B453" i="1"/>
  <c r="A453" i="1"/>
  <c r="C453" i="1" s="1"/>
  <c r="P452" i="1"/>
  <c r="O452" i="1"/>
  <c r="N452" i="1"/>
  <c r="M452" i="1"/>
  <c r="L452" i="1"/>
  <c r="B452" i="1"/>
  <c r="A452" i="1"/>
  <c r="C452" i="1" s="1"/>
  <c r="P451" i="1"/>
  <c r="O451" i="1"/>
  <c r="N451" i="1"/>
  <c r="M451" i="1"/>
  <c r="L451" i="1"/>
  <c r="B451" i="1"/>
  <c r="A451" i="1"/>
  <c r="C451" i="1" s="1"/>
  <c r="P450" i="1"/>
  <c r="O450" i="1"/>
  <c r="N450" i="1"/>
  <c r="M450" i="1"/>
  <c r="L450" i="1"/>
  <c r="B450" i="1"/>
  <c r="A450" i="1"/>
  <c r="C450" i="1" s="1"/>
  <c r="P449" i="1"/>
  <c r="O449" i="1"/>
  <c r="N449" i="1"/>
  <c r="M449" i="1"/>
  <c r="L449" i="1"/>
  <c r="B449" i="1"/>
  <c r="A449" i="1"/>
  <c r="C449" i="1" s="1"/>
  <c r="P448" i="1"/>
  <c r="O448" i="1"/>
  <c r="N448" i="1"/>
  <c r="M448" i="1"/>
  <c r="L448" i="1"/>
  <c r="B448" i="1"/>
  <c r="A448" i="1"/>
  <c r="C448" i="1" s="1"/>
  <c r="P447" i="1"/>
  <c r="O447" i="1"/>
  <c r="N447" i="1"/>
  <c r="M447" i="1"/>
  <c r="L447" i="1"/>
  <c r="B447" i="1"/>
  <c r="A447" i="1"/>
  <c r="C447" i="1" s="1"/>
  <c r="P446" i="1"/>
  <c r="O446" i="1"/>
  <c r="N446" i="1"/>
  <c r="M446" i="1"/>
  <c r="L446" i="1"/>
  <c r="B446" i="1"/>
  <c r="A446" i="1"/>
  <c r="C446" i="1" s="1"/>
  <c r="P445" i="1"/>
  <c r="O445" i="1"/>
  <c r="N445" i="1"/>
  <c r="M445" i="1"/>
  <c r="L445" i="1"/>
  <c r="B445" i="1"/>
  <c r="A445" i="1"/>
  <c r="C445" i="1" s="1"/>
  <c r="P444" i="1"/>
  <c r="O444" i="1"/>
  <c r="N444" i="1"/>
  <c r="M444" i="1"/>
  <c r="L444" i="1"/>
  <c r="B444" i="1"/>
  <c r="A444" i="1"/>
  <c r="C444" i="1" s="1"/>
  <c r="P443" i="1"/>
  <c r="O443" i="1"/>
  <c r="N443" i="1"/>
  <c r="M443" i="1"/>
  <c r="L443" i="1"/>
  <c r="B443" i="1"/>
  <c r="A443" i="1"/>
  <c r="C443" i="1" s="1"/>
  <c r="P442" i="1"/>
  <c r="O442" i="1"/>
  <c r="N442" i="1"/>
  <c r="M442" i="1"/>
  <c r="L442" i="1"/>
  <c r="B442" i="1"/>
  <c r="A442" i="1"/>
  <c r="C442" i="1" s="1"/>
  <c r="P441" i="1"/>
  <c r="O441" i="1"/>
  <c r="N441" i="1"/>
  <c r="M441" i="1"/>
  <c r="L441" i="1"/>
  <c r="B441" i="1"/>
  <c r="A441" i="1"/>
  <c r="C441" i="1" s="1"/>
  <c r="P440" i="1"/>
  <c r="O440" i="1"/>
  <c r="N440" i="1"/>
  <c r="M440" i="1"/>
  <c r="L440" i="1"/>
  <c r="B440" i="1"/>
  <c r="A440" i="1"/>
  <c r="C440" i="1" s="1"/>
  <c r="P439" i="1"/>
  <c r="O439" i="1"/>
  <c r="N439" i="1"/>
  <c r="M439" i="1"/>
  <c r="L439" i="1"/>
  <c r="B439" i="1"/>
  <c r="A439" i="1"/>
  <c r="C439" i="1" s="1"/>
  <c r="P438" i="1"/>
  <c r="O438" i="1"/>
  <c r="N438" i="1"/>
  <c r="M438" i="1"/>
  <c r="L438" i="1"/>
  <c r="B438" i="1"/>
  <c r="A438" i="1"/>
  <c r="C438" i="1" s="1"/>
  <c r="P437" i="1"/>
  <c r="O437" i="1"/>
  <c r="N437" i="1"/>
  <c r="M437" i="1"/>
  <c r="L437" i="1"/>
  <c r="B437" i="1"/>
  <c r="A437" i="1"/>
  <c r="C437" i="1" s="1"/>
  <c r="P436" i="1"/>
  <c r="O436" i="1"/>
  <c r="N436" i="1"/>
  <c r="M436" i="1"/>
  <c r="L436" i="1"/>
  <c r="B436" i="1"/>
  <c r="A436" i="1"/>
  <c r="C436" i="1" s="1"/>
  <c r="P435" i="1"/>
  <c r="O435" i="1"/>
  <c r="N435" i="1"/>
  <c r="M435" i="1"/>
  <c r="L435" i="1"/>
  <c r="B435" i="1"/>
  <c r="A435" i="1"/>
  <c r="C435" i="1" s="1"/>
  <c r="P434" i="1"/>
  <c r="O434" i="1"/>
  <c r="N434" i="1"/>
  <c r="M434" i="1"/>
  <c r="L434" i="1"/>
  <c r="B434" i="1"/>
  <c r="A434" i="1"/>
  <c r="C434" i="1" s="1"/>
  <c r="P433" i="1"/>
  <c r="O433" i="1"/>
  <c r="N433" i="1"/>
  <c r="M433" i="1"/>
  <c r="L433" i="1"/>
  <c r="B433" i="1"/>
  <c r="A433" i="1"/>
  <c r="C433" i="1" s="1"/>
  <c r="P432" i="1"/>
  <c r="O432" i="1"/>
  <c r="N432" i="1"/>
  <c r="M432" i="1"/>
  <c r="L432" i="1"/>
  <c r="B432" i="1"/>
  <c r="A432" i="1"/>
  <c r="C432" i="1" s="1"/>
  <c r="P431" i="1"/>
  <c r="O431" i="1"/>
  <c r="N431" i="1"/>
  <c r="M431" i="1"/>
  <c r="L431" i="1"/>
  <c r="B431" i="1"/>
  <c r="A431" i="1"/>
  <c r="C431" i="1" s="1"/>
  <c r="P430" i="1"/>
  <c r="O430" i="1"/>
  <c r="N430" i="1"/>
  <c r="M430" i="1"/>
  <c r="L430" i="1"/>
  <c r="B430" i="1"/>
  <c r="A430" i="1"/>
  <c r="C430" i="1" s="1"/>
  <c r="P429" i="1"/>
  <c r="O429" i="1"/>
  <c r="N429" i="1"/>
  <c r="M429" i="1"/>
  <c r="L429" i="1"/>
  <c r="B429" i="1"/>
  <c r="A429" i="1"/>
  <c r="C429" i="1" s="1"/>
  <c r="P428" i="1"/>
  <c r="O428" i="1"/>
  <c r="N428" i="1"/>
  <c r="M428" i="1"/>
  <c r="L428" i="1"/>
  <c r="B428" i="1"/>
  <c r="A428" i="1"/>
  <c r="C428" i="1" s="1"/>
  <c r="P427" i="1"/>
  <c r="O427" i="1"/>
  <c r="N427" i="1"/>
  <c r="M427" i="1"/>
  <c r="L427" i="1"/>
  <c r="B427" i="1"/>
  <c r="A427" i="1"/>
  <c r="C427" i="1" s="1"/>
  <c r="P426" i="1"/>
  <c r="O426" i="1"/>
  <c r="N426" i="1"/>
  <c r="M426" i="1"/>
  <c r="L426" i="1"/>
  <c r="B426" i="1"/>
  <c r="A426" i="1"/>
  <c r="C426" i="1" s="1"/>
  <c r="P425" i="1"/>
  <c r="O425" i="1"/>
  <c r="N425" i="1"/>
  <c r="M425" i="1"/>
  <c r="L425" i="1"/>
  <c r="B425" i="1"/>
  <c r="A425" i="1"/>
  <c r="C425" i="1" s="1"/>
  <c r="P424" i="1"/>
  <c r="O424" i="1"/>
  <c r="N424" i="1"/>
  <c r="M424" i="1"/>
  <c r="L424" i="1"/>
  <c r="B424" i="1"/>
  <c r="A424" i="1"/>
  <c r="C424" i="1" s="1"/>
  <c r="P423" i="1"/>
  <c r="O423" i="1"/>
  <c r="N423" i="1"/>
  <c r="M423" i="1"/>
  <c r="L423" i="1"/>
  <c r="B423" i="1"/>
  <c r="A423" i="1"/>
  <c r="C423" i="1" s="1"/>
  <c r="P422" i="1"/>
  <c r="O422" i="1"/>
  <c r="N422" i="1"/>
  <c r="M422" i="1"/>
  <c r="L422" i="1"/>
  <c r="B422" i="1"/>
  <c r="A422" i="1"/>
  <c r="C422" i="1" s="1"/>
  <c r="P421" i="1"/>
  <c r="O421" i="1"/>
  <c r="N421" i="1"/>
  <c r="M421" i="1"/>
  <c r="L421" i="1"/>
  <c r="B421" i="1"/>
  <c r="A421" i="1"/>
  <c r="C421" i="1" s="1"/>
  <c r="P420" i="1"/>
  <c r="O420" i="1"/>
  <c r="N420" i="1"/>
  <c r="M420" i="1"/>
  <c r="L420" i="1"/>
  <c r="B420" i="1"/>
  <c r="A420" i="1"/>
  <c r="C420" i="1" s="1"/>
  <c r="P419" i="1"/>
  <c r="O419" i="1"/>
  <c r="N419" i="1"/>
  <c r="M419" i="1"/>
  <c r="L419" i="1"/>
  <c r="B419" i="1"/>
  <c r="A419" i="1"/>
  <c r="C419" i="1" s="1"/>
  <c r="P418" i="1"/>
  <c r="O418" i="1"/>
  <c r="N418" i="1"/>
  <c r="M418" i="1"/>
  <c r="L418" i="1"/>
  <c r="B418" i="1"/>
  <c r="A418" i="1"/>
  <c r="C418" i="1" s="1"/>
  <c r="P417" i="1"/>
  <c r="O417" i="1"/>
  <c r="N417" i="1"/>
  <c r="M417" i="1"/>
  <c r="L417" i="1"/>
  <c r="B417" i="1"/>
  <c r="A417" i="1"/>
  <c r="C417" i="1" s="1"/>
  <c r="P416" i="1"/>
  <c r="O416" i="1"/>
  <c r="N416" i="1"/>
  <c r="M416" i="1"/>
  <c r="L416" i="1"/>
  <c r="B416" i="1"/>
  <c r="A416" i="1"/>
  <c r="C416" i="1" s="1"/>
  <c r="P415" i="1"/>
  <c r="O415" i="1"/>
  <c r="N415" i="1"/>
  <c r="M415" i="1"/>
  <c r="L415" i="1"/>
  <c r="B415" i="1"/>
  <c r="A415" i="1"/>
  <c r="C415" i="1" s="1"/>
  <c r="P414" i="1"/>
  <c r="O414" i="1"/>
  <c r="N414" i="1"/>
  <c r="M414" i="1"/>
  <c r="L414" i="1"/>
  <c r="B414" i="1"/>
  <c r="A414" i="1"/>
  <c r="C414" i="1" s="1"/>
  <c r="P413" i="1"/>
  <c r="O413" i="1"/>
  <c r="N413" i="1"/>
  <c r="M413" i="1"/>
  <c r="L413" i="1"/>
  <c r="B413" i="1"/>
  <c r="A413" i="1"/>
  <c r="C413" i="1" s="1"/>
  <c r="P412" i="1"/>
  <c r="O412" i="1"/>
  <c r="N412" i="1"/>
  <c r="M412" i="1"/>
  <c r="L412" i="1"/>
  <c r="B412" i="1"/>
  <c r="A412" i="1"/>
  <c r="C412" i="1" s="1"/>
  <c r="P411" i="1"/>
  <c r="O411" i="1"/>
  <c r="N411" i="1"/>
  <c r="M411" i="1"/>
  <c r="L411" i="1"/>
  <c r="B411" i="1"/>
  <c r="A411" i="1"/>
  <c r="C411" i="1" s="1"/>
  <c r="P410" i="1"/>
  <c r="O410" i="1"/>
  <c r="N410" i="1"/>
  <c r="M410" i="1"/>
  <c r="L410" i="1"/>
  <c r="B410" i="1"/>
  <c r="A410" i="1"/>
  <c r="C410" i="1" s="1"/>
  <c r="P409" i="1"/>
  <c r="O409" i="1"/>
  <c r="N409" i="1"/>
  <c r="M409" i="1"/>
  <c r="L409" i="1"/>
  <c r="B409" i="1"/>
  <c r="A409" i="1"/>
  <c r="C409" i="1" s="1"/>
  <c r="P408" i="1"/>
  <c r="O408" i="1"/>
  <c r="N408" i="1"/>
  <c r="M408" i="1"/>
  <c r="L408" i="1"/>
  <c r="B408" i="1"/>
  <c r="A408" i="1"/>
  <c r="C408" i="1" s="1"/>
  <c r="P407" i="1"/>
  <c r="O407" i="1"/>
  <c r="N407" i="1"/>
  <c r="M407" i="1"/>
  <c r="L407" i="1"/>
  <c r="B407" i="1"/>
  <c r="A407" i="1"/>
  <c r="C407" i="1" s="1"/>
  <c r="P406" i="1"/>
  <c r="O406" i="1"/>
  <c r="N406" i="1"/>
  <c r="M406" i="1"/>
  <c r="L406" i="1"/>
  <c r="B406" i="1"/>
  <c r="A406" i="1"/>
  <c r="C406" i="1" s="1"/>
  <c r="P405" i="1"/>
  <c r="O405" i="1"/>
  <c r="N405" i="1"/>
  <c r="M405" i="1"/>
  <c r="L405" i="1"/>
  <c r="B405" i="1"/>
  <c r="A405" i="1"/>
  <c r="C405" i="1" s="1"/>
  <c r="P404" i="1"/>
  <c r="O404" i="1"/>
  <c r="N404" i="1"/>
  <c r="M404" i="1"/>
  <c r="L404" i="1"/>
  <c r="B404" i="1"/>
  <c r="A404" i="1"/>
  <c r="C404" i="1" s="1"/>
  <c r="P403" i="1"/>
  <c r="O403" i="1"/>
  <c r="N403" i="1"/>
  <c r="M403" i="1"/>
  <c r="L403" i="1"/>
  <c r="B403" i="1"/>
  <c r="A403" i="1"/>
  <c r="C403" i="1" s="1"/>
  <c r="P402" i="1"/>
  <c r="O402" i="1"/>
  <c r="N402" i="1"/>
  <c r="M402" i="1"/>
  <c r="L402" i="1"/>
  <c r="B402" i="1"/>
  <c r="A402" i="1"/>
  <c r="C402" i="1" s="1"/>
  <c r="P401" i="1"/>
  <c r="O401" i="1"/>
  <c r="N401" i="1"/>
  <c r="M401" i="1"/>
  <c r="L401" i="1"/>
  <c r="B401" i="1"/>
  <c r="A401" i="1"/>
  <c r="C401" i="1" s="1"/>
  <c r="P400" i="1"/>
  <c r="O400" i="1"/>
  <c r="N400" i="1"/>
  <c r="M400" i="1"/>
  <c r="L400" i="1"/>
  <c r="B400" i="1"/>
  <c r="A400" i="1"/>
  <c r="C400" i="1" s="1"/>
  <c r="P399" i="1"/>
  <c r="O399" i="1"/>
  <c r="N399" i="1"/>
  <c r="M399" i="1"/>
  <c r="L399" i="1"/>
  <c r="B399" i="1"/>
  <c r="A399" i="1"/>
  <c r="C399" i="1" s="1"/>
  <c r="P398" i="1"/>
  <c r="O398" i="1"/>
  <c r="N398" i="1"/>
  <c r="M398" i="1"/>
  <c r="L398" i="1"/>
  <c r="B398" i="1"/>
  <c r="A398" i="1"/>
  <c r="C398" i="1" s="1"/>
  <c r="P397" i="1"/>
  <c r="O397" i="1"/>
  <c r="N397" i="1"/>
  <c r="M397" i="1"/>
  <c r="L397" i="1"/>
  <c r="B397" i="1"/>
  <c r="A397" i="1"/>
  <c r="C397" i="1" s="1"/>
  <c r="P396" i="1"/>
  <c r="O396" i="1"/>
  <c r="N396" i="1"/>
  <c r="M396" i="1"/>
  <c r="L396" i="1"/>
  <c r="B396" i="1"/>
  <c r="A396" i="1"/>
  <c r="C396" i="1" s="1"/>
  <c r="N395" i="1"/>
  <c r="M395" i="1"/>
  <c r="B395" i="1"/>
  <c r="P394" i="1"/>
  <c r="O394" i="1"/>
  <c r="N394" i="1"/>
  <c r="L395" i="1" s="1"/>
  <c r="M394" i="1"/>
  <c r="L394" i="1"/>
  <c r="B394" i="1"/>
  <c r="A394" i="1"/>
  <c r="C394" i="1" s="1"/>
  <c r="N393" i="1"/>
  <c r="B393" i="1"/>
  <c r="N392" i="1"/>
  <c r="L393" i="1" s="1"/>
  <c r="B392" i="1"/>
  <c r="N391" i="1"/>
  <c r="L392" i="1" s="1"/>
  <c r="B391" i="1"/>
  <c r="N390" i="1"/>
  <c r="L391" i="1" s="1"/>
  <c r="M390" i="1"/>
  <c r="M391" i="1" s="1"/>
  <c r="M392" i="1" s="1"/>
  <c r="M393" i="1" s="1"/>
  <c r="B390" i="1"/>
  <c r="P389" i="1"/>
  <c r="O389" i="1"/>
  <c r="N389" i="1"/>
  <c r="L390" i="1" s="1"/>
  <c r="M389" i="1"/>
  <c r="L389" i="1"/>
  <c r="B389" i="1"/>
  <c r="A389" i="1"/>
  <c r="C389" i="1" s="1"/>
  <c r="N388" i="1"/>
  <c r="B388" i="1"/>
  <c r="N387" i="1"/>
  <c r="L388" i="1" s="1"/>
  <c r="B387" i="1"/>
  <c r="N386" i="1"/>
  <c r="L387" i="1" s="1"/>
  <c r="B386" i="1"/>
  <c r="N385" i="1"/>
  <c r="L386" i="1" s="1"/>
  <c r="B385" i="1"/>
  <c r="N384" i="1"/>
  <c r="L385" i="1" s="1"/>
  <c r="B384" i="1"/>
  <c r="N383" i="1"/>
  <c r="L384" i="1" s="1"/>
  <c r="B383" i="1"/>
  <c r="N382" i="1"/>
  <c r="L383" i="1" s="1"/>
  <c r="B382" i="1"/>
  <c r="N381" i="1"/>
  <c r="L382" i="1" s="1"/>
  <c r="B381" i="1"/>
  <c r="N380" i="1"/>
  <c r="L381" i="1" s="1"/>
  <c r="B380" i="1"/>
  <c r="N379" i="1"/>
  <c r="L380" i="1" s="1"/>
  <c r="B379" i="1"/>
  <c r="N378" i="1"/>
  <c r="L379" i="1" s="1"/>
  <c r="B378" i="1"/>
  <c r="N377" i="1"/>
  <c r="L378" i="1" s="1"/>
  <c r="M377" i="1"/>
  <c r="M378" i="1" s="1"/>
  <c r="M379" i="1" s="1"/>
  <c r="M380" i="1" s="1"/>
  <c r="M381" i="1" s="1"/>
  <c r="M382" i="1" s="1"/>
  <c r="M383" i="1" s="1"/>
  <c r="M384" i="1" s="1"/>
  <c r="M385" i="1" s="1"/>
  <c r="M386" i="1" s="1"/>
  <c r="M387" i="1" s="1"/>
  <c r="M388" i="1" s="1"/>
  <c r="B377" i="1"/>
  <c r="P376" i="1"/>
  <c r="O376" i="1"/>
  <c r="N376" i="1"/>
  <c r="L377" i="1" s="1"/>
  <c r="M376" i="1"/>
  <c r="L376" i="1"/>
  <c r="B376" i="1"/>
  <c r="A376" i="1"/>
  <c r="C376" i="1" s="1"/>
  <c r="N375" i="1"/>
  <c r="B375" i="1"/>
  <c r="N374" i="1"/>
  <c r="L375" i="1" s="1"/>
  <c r="B374" i="1"/>
  <c r="N373" i="1"/>
  <c r="L374" i="1" s="1"/>
  <c r="B373" i="1"/>
  <c r="N372" i="1"/>
  <c r="L373" i="1" s="1"/>
  <c r="B372" i="1"/>
  <c r="N371" i="1"/>
  <c r="L372" i="1" s="1"/>
  <c r="B371" i="1"/>
  <c r="N370" i="1"/>
  <c r="L371" i="1" s="1"/>
  <c r="B370" i="1"/>
  <c r="N369" i="1"/>
  <c r="L370" i="1" s="1"/>
  <c r="B369" i="1"/>
  <c r="N368" i="1"/>
  <c r="L369" i="1" s="1"/>
  <c r="B368" i="1"/>
  <c r="N367" i="1"/>
  <c r="L368" i="1" s="1"/>
  <c r="B367" i="1"/>
  <c r="N366" i="1"/>
  <c r="L367" i="1" s="1"/>
  <c r="B366" i="1"/>
  <c r="N365" i="1"/>
  <c r="L366" i="1" s="1"/>
  <c r="B365" i="1"/>
  <c r="N364" i="1"/>
  <c r="L365" i="1" s="1"/>
  <c r="B364" i="1"/>
  <c r="N363" i="1"/>
  <c r="L364" i="1" s="1"/>
  <c r="B363" i="1"/>
  <c r="N362" i="1"/>
  <c r="L363" i="1" s="1"/>
  <c r="B362" i="1"/>
  <c r="N361" i="1"/>
  <c r="L362" i="1" s="1"/>
  <c r="B361" i="1"/>
  <c r="N360" i="1"/>
  <c r="L361" i="1" s="1"/>
  <c r="B360" i="1"/>
  <c r="N359" i="1"/>
  <c r="L360" i="1" s="1"/>
  <c r="B359" i="1"/>
  <c r="N358" i="1"/>
  <c r="L359" i="1" s="1"/>
  <c r="B358" i="1"/>
  <c r="N357" i="1"/>
  <c r="L358" i="1" s="1"/>
  <c r="B357" i="1"/>
  <c r="N356" i="1"/>
  <c r="L357" i="1" s="1"/>
  <c r="B356" i="1"/>
  <c r="N355" i="1"/>
  <c r="L356" i="1" s="1"/>
  <c r="B355" i="1"/>
  <c r="N354" i="1"/>
  <c r="L355" i="1" s="1"/>
  <c r="B354" i="1"/>
  <c r="N353" i="1"/>
  <c r="L354" i="1" s="1"/>
  <c r="B353" i="1"/>
  <c r="N352" i="1"/>
  <c r="L353" i="1" s="1"/>
  <c r="B352" i="1"/>
  <c r="N351" i="1"/>
  <c r="L352" i="1" s="1"/>
  <c r="B351" i="1"/>
  <c r="N350" i="1"/>
  <c r="L351" i="1" s="1"/>
  <c r="B350" i="1"/>
  <c r="N349" i="1"/>
  <c r="L350" i="1" s="1"/>
  <c r="B349" i="1"/>
  <c r="N348" i="1"/>
  <c r="L349" i="1" s="1"/>
  <c r="B348" i="1"/>
  <c r="N347" i="1"/>
  <c r="L348" i="1" s="1"/>
  <c r="B347" i="1"/>
  <c r="N346" i="1"/>
  <c r="L347" i="1" s="1"/>
  <c r="B346" i="1"/>
  <c r="N345" i="1"/>
  <c r="L346" i="1" s="1"/>
  <c r="M345" i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M358" i="1" s="1"/>
  <c r="M359" i="1" s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B345" i="1"/>
  <c r="P344" i="1"/>
  <c r="O344" i="1"/>
  <c r="N344" i="1"/>
  <c r="L345" i="1" s="1"/>
  <c r="M344" i="1"/>
  <c r="L344" i="1"/>
  <c r="B344" i="1"/>
  <c r="A344" i="1"/>
  <c r="C344" i="1" s="1"/>
  <c r="N343" i="1"/>
  <c r="B343" i="1"/>
  <c r="N342" i="1"/>
  <c r="L343" i="1" s="1"/>
  <c r="B342" i="1"/>
  <c r="N341" i="1"/>
  <c r="L342" i="1" s="1"/>
  <c r="B341" i="1"/>
  <c r="N340" i="1"/>
  <c r="L341" i="1" s="1"/>
  <c r="B340" i="1"/>
  <c r="N339" i="1"/>
  <c r="L340" i="1" s="1"/>
  <c r="B339" i="1"/>
  <c r="N338" i="1"/>
  <c r="L339" i="1" s="1"/>
  <c r="B338" i="1"/>
  <c r="N337" i="1"/>
  <c r="L338" i="1" s="1"/>
  <c r="B337" i="1"/>
  <c r="N336" i="1"/>
  <c r="L337" i="1" s="1"/>
  <c r="B336" i="1"/>
  <c r="N335" i="1"/>
  <c r="L336" i="1" s="1"/>
  <c r="B335" i="1"/>
  <c r="N334" i="1"/>
  <c r="L335" i="1" s="1"/>
  <c r="B334" i="1"/>
  <c r="N333" i="1"/>
  <c r="L334" i="1" s="1"/>
  <c r="B333" i="1"/>
  <c r="N332" i="1"/>
  <c r="L333" i="1" s="1"/>
  <c r="B332" i="1"/>
  <c r="N331" i="1"/>
  <c r="L332" i="1" s="1"/>
  <c r="B331" i="1"/>
  <c r="N330" i="1"/>
  <c r="L331" i="1" s="1"/>
  <c r="B330" i="1"/>
  <c r="N329" i="1"/>
  <c r="L330" i="1" s="1"/>
  <c r="B329" i="1"/>
  <c r="N328" i="1"/>
  <c r="L329" i="1" s="1"/>
  <c r="B328" i="1"/>
  <c r="N327" i="1"/>
  <c r="L328" i="1" s="1"/>
  <c r="B327" i="1"/>
  <c r="N326" i="1"/>
  <c r="L327" i="1" s="1"/>
  <c r="B326" i="1"/>
  <c r="N325" i="1"/>
  <c r="L326" i="1" s="1"/>
  <c r="B325" i="1"/>
  <c r="N324" i="1"/>
  <c r="L325" i="1" s="1"/>
  <c r="B324" i="1"/>
  <c r="N323" i="1"/>
  <c r="L324" i="1" s="1"/>
  <c r="B323" i="1"/>
  <c r="N322" i="1"/>
  <c r="L323" i="1" s="1"/>
  <c r="B322" i="1"/>
  <c r="N321" i="1"/>
  <c r="L322" i="1" s="1"/>
  <c r="B321" i="1"/>
  <c r="N320" i="1"/>
  <c r="L321" i="1" s="1"/>
  <c r="M320" i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M334" i="1" s="1"/>
  <c r="M335" i="1" s="1"/>
  <c r="M336" i="1" s="1"/>
  <c r="M337" i="1" s="1"/>
  <c r="M338" i="1" s="1"/>
  <c r="M339" i="1" s="1"/>
  <c r="M340" i="1" s="1"/>
  <c r="M341" i="1" s="1"/>
  <c r="M342" i="1" s="1"/>
  <c r="M343" i="1" s="1"/>
  <c r="B320" i="1"/>
  <c r="P319" i="1"/>
  <c r="O319" i="1"/>
  <c r="N319" i="1"/>
  <c r="L320" i="1" s="1"/>
  <c r="M319" i="1"/>
  <c r="L319" i="1"/>
  <c r="B319" i="1"/>
  <c r="A319" i="1"/>
  <c r="C319" i="1" s="1"/>
  <c r="N318" i="1"/>
  <c r="B318" i="1"/>
  <c r="N317" i="1"/>
  <c r="L318" i="1" s="1"/>
  <c r="B317" i="1"/>
  <c r="N316" i="1"/>
  <c r="L317" i="1" s="1"/>
  <c r="B316" i="1"/>
  <c r="N315" i="1"/>
  <c r="L316" i="1" s="1"/>
  <c r="B315" i="1"/>
  <c r="N314" i="1"/>
  <c r="L315" i="1" s="1"/>
  <c r="B314" i="1"/>
  <c r="N313" i="1"/>
  <c r="L314" i="1" s="1"/>
  <c r="B313" i="1"/>
  <c r="N312" i="1"/>
  <c r="L313" i="1" s="1"/>
  <c r="B312" i="1"/>
  <c r="N311" i="1"/>
  <c r="L312" i="1" s="1"/>
  <c r="B311" i="1"/>
  <c r="N310" i="1"/>
  <c r="L311" i="1" s="1"/>
  <c r="B310" i="1"/>
  <c r="N309" i="1"/>
  <c r="L310" i="1" s="1"/>
  <c r="B309" i="1"/>
  <c r="N308" i="1"/>
  <c r="L309" i="1" s="1"/>
  <c r="B308" i="1"/>
  <c r="N307" i="1"/>
  <c r="L308" i="1" s="1"/>
  <c r="B307" i="1"/>
  <c r="N306" i="1"/>
  <c r="L307" i="1" s="1"/>
  <c r="B306" i="1"/>
  <c r="N305" i="1"/>
  <c r="L306" i="1" s="1"/>
  <c r="B305" i="1"/>
  <c r="N304" i="1"/>
  <c r="L305" i="1" s="1"/>
  <c r="B304" i="1"/>
  <c r="N303" i="1"/>
  <c r="L304" i="1" s="1"/>
  <c r="B303" i="1"/>
  <c r="N302" i="1"/>
  <c r="L303" i="1" s="1"/>
  <c r="B302" i="1"/>
  <c r="N301" i="1"/>
  <c r="L302" i="1" s="1"/>
  <c r="B301" i="1"/>
  <c r="N300" i="1"/>
  <c r="L301" i="1" s="1"/>
  <c r="B300" i="1"/>
  <c r="N299" i="1"/>
  <c r="L300" i="1" s="1"/>
  <c r="B299" i="1"/>
  <c r="N298" i="1"/>
  <c r="L299" i="1" s="1"/>
  <c r="B298" i="1"/>
  <c r="N297" i="1"/>
  <c r="L298" i="1" s="1"/>
  <c r="B297" i="1"/>
  <c r="N296" i="1"/>
  <c r="L297" i="1" s="1"/>
  <c r="B296" i="1"/>
  <c r="N295" i="1"/>
  <c r="L296" i="1" s="1"/>
  <c r="B295" i="1"/>
  <c r="N294" i="1"/>
  <c r="L295" i="1" s="1"/>
  <c r="B294" i="1"/>
  <c r="N293" i="1"/>
  <c r="L294" i="1" s="1"/>
  <c r="B293" i="1"/>
  <c r="N292" i="1"/>
  <c r="L293" i="1" s="1"/>
  <c r="B292" i="1"/>
  <c r="N291" i="1"/>
  <c r="L292" i="1" s="1"/>
  <c r="B291" i="1"/>
  <c r="N290" i="1"/>
  <c r="L291" i="1" s="1"/>
  <c r="B290" i="1"/>
  <c r="N289" i="1"/>
  <c r="L290" i="1" s="1"/>
  <c r="B289" i="1"/>
  <c r="N288" i="1"/>
  <c r="L289" i="1" s="1"/>
  <c r="B288" i="1"/>
  <c r="N287" i="1"/>
  <c r="L288" i="1" s="1"/>
  <c r="B287" i="1"/>
  <c r="N286" i="1"/>
  <c r="L287" i="1" s="1"/>
  <c r="B286" i="1"/>
  <c r="N285" i="1"/>
  <c r="L286" i="1" s="1"/>
  <c r="B285" i="1"/>
  <c r="N284" i="1"/>
  <c r="L285" i="1" s="1"/>
  <c r="B284" i="1"/>
  <c r="N283" i="1"/>
  <c r="L284" i="1" s="1"/>
  <c r="B283" i="1"/>
  <c r="N282" i="1"/>
  <c r="L283" i="1" s="1"/>
  <c r="B282" i="1"/>
  <c r="N281" i="1"/>
  <c r="L282" i="1" s="1"/>
  <c r="B281" i="1"/>
  <c r="N280" i="1"/>
  <c r="L281" i="1" s="1"/>
  <c r="B280" i="1"/>
  <c r="N279" i="1"/>
  <c r="L280" i="1" s="1"/>
  <c r="B279" i="1"/>
  <c r="N278" i="1"/>
  <c r="L279" i="1" s="1"/>
  <c r="B278" i="1"/>
  <c r="N277" i="1"/>
  <c r="L278" i="1" s="1"/>
  <c r="B277" i="1"/>
  <c r="N276" i="1"/>
  <c r="L277" i="1" s="1"/>
  <c r="B276" i="1"/>
  <c r="N275" i="1"/>
  <c r="L276" i="1" s="1"/>
  <c r="B275" i="1"/>
  <c r="N274" i="1"/>
  <c r="L275" i="1" s="1"/>
  <c r="B274" i="1"/>
  <c r="N273" i="1"/>
  <c r="L274" i="1" s="1"/>
  <c r="B273" i="1"/>
  <c r="N272" i="1"/>
  <c r="L273" i="1" s="1"/>
  <c r="B272" i="1"/>
  <c r="N271" i="1"/>
  <c r="L272" i="1" s="1"/>
  <c r="B271" i="1"/>
  <c r="N270" i="1"/>
  <c r="L271" i="1" s="1"/>
  <c r="B270" i="1"/>
  <c r="N269" i="1"/>
  <c r="L270" i="1" s="1"/>
  <c r="M269" i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B269" i="1"/>
  <c r="P268" i="1"/>
  <c r="O268" i="1"/>
  <c r="N268" i="1"/>
  <c r="L269" i="1" s="1"/>
  <c r="M268" i="1"/>
  <c r="L268" i="1"/>
  <c r="B268" i="1"/>
  <c r="A268" i="1"/>
  <c r="C268" i="1" s="1"/>
  <c r="N267" i="1"/>
  <c r="B267" i="1"/>
  <c r="N266" i="1"/>
  <c r="L267" i="1" s="1"/>
  <c r="B266" i="1"/>
  <c r="N265" i="1"/>
  <c r="L266" i="1" s="1"/>
  <c r="B265" i="1"/>
  <c r="N264" i="1"/>
  <c r="L265" i="1" s="1"/>
  <c r="B264" i="1"/>
  <c r="N263" i="1"/>
  <c r="L264" i="1" s="1"/>
  <c r="B263" i="1"/>
  <c r="N262" i="1"/>
  <c r="L263" i="1" s="1"/>
  <c r="B262" i="1"/>
  <c r="N261" i="1"/>
  <c r="L262" i="1" s="1"/>
  <c r="B261" i="1"/>
  <c r="N260" i="1"/>
  <c r="L261" i="1" s="1"/>
  <c r="B260" i="1"/>
  <c r="N259" i="1"/>
  <c r="L260" i="1" s="1"/>
  <c r="B259" i="1"/>
  <c r="N258" i="1"/>
  <c r="L259" i="1" s="1"/>
  <c r="B258" i="1"/>
  <c r="N257" i="1"/>
  <c r="L258" i="1" s="1"/>
  <c r="B257" i="1"/>
  <c r="N256" i="1"/>
  <c r="L257" i="1" s="1"/>
  <c r="B256" i="1"/>
  <c r="N255" i="1"/>
  <c r="L256" i="1" s="1"/>
  <c r="B255" i="1"/>
  <c r="N254" i="1"/>
  <c r="L255" i="1" s="1"/>
  <c r="B254" i="1"/>
  <c r="N253" i="1"/>
  <c r="L254" i="1" s="1"/>
  <c r="B253" i="1"/>
  <c r="N252" i="1"/>
  <c r="L253" i="1" s="1"/>
  <c r="B252" i="1"/>
  <c r="N251" i="1"/>
  <c r="L252" i="1" s="1"/>
  <c r="B251" i="1"/>
  <c r="N250" i="1"/>
  <c r="L251" i="1" s="1"/>
  <c r="B250" i="1"/>
  <c r="N249" i="1"/>
  <c r="L250" i="1" s="1"/>
  <c r="B249" i="1"/>
  <c r="N248" i="1"/>
  <c r="L249" i="1" s="1"/>
  <c r="B248" i="1"/>
  <c r="N247" i="1"/>
  <c r="L248" i="1" s="1"/>
  <c r="B247" i="1"/>
  <c r="N246" i="1"/>
  <c r="L247" i="1" s="1"/>
  <c r="B246" i="1"/>
  <c r="N245" i="1"/>
  <c r="L246" i="1" s="1"/>
  <c r="B245" i="1"/>
  <c r="N244" i="1"/>
  <c r="L245" i="1" s="1"/>
  <c r="B244" i="1"/>
  <c r="N243" i="1"/>
  <c r="L244" i="1" s="1"/>
  <c r="B243" i="1"/>
  <c r="N242" i="1"/>
  <c r="L243" i="1" s="1"/>
  <c r="B242" i="1"/>
  <c r="N241" i="1"/>
  <c r="L242" i="1" s="1"/>
  <c r="B241" i="1"/>
  <c r="N240" i="1"/>
  <c r="L241" i="1" s="1"/>
  <c r="B240" i="1"/>
  <c r="N239" i="1"/>
  <c r="L240" i="1" s="1"/>
  <c r="B239" i="1"/>
  <c r="N238" i="1"/>
  <c r="L239" i="1" s="1"/>
  <c r="B238" i="1"/>
  <c r="N237" i="1"/>
  <c r="L238" i="1" s="1"/>
  <c r="B237" i="1"/>
  <c r="N236" i="1"/>
  <c r="L237" i="1" s="1"/>
  <c r="B236" i="1"/>
  <c r="N235" i="1"/>
  <c r="L236" i="1" s="1"/>
  <c r="B235" i="1"/>
  <c r="N234" i="1"/>
  <c r="L235" i="1" s="1"/>
  <c r="B234" i="1"/>
  <c r="N233" i="1"/>
  <c r="L234" i="1" s="1"/>
  <c r="B233" i="1"/>
  <c r="N232" i="1"/>
  <c r="L233" i="1" s="1"/>
  <c r="B232" i="1"/>
  <c r="N231" i="1"/>
  <c r="L232" i="1" s="1"/>
  <c r="B231" i="1"/>
  <c r="N230" i="1"/>
  <c r="L231" i="1" s="1"/>
  <c r="B230" i="1"/>
  <c r="N229" i="1"/>
  <c r="L230" i="1" s="1"/>
  <c r="B229" i="1"/>
  <c r="N228" i="1"/>
  <c r="L229" i="1" s="1"/>
  <c r="B228" i="1"/>
  <c r="N227" i="1"/>
  <c r="L228" i="1" s="1"/>
  <c r="B227" i="1"/>
  <c r="N226" i="1"/>
  <c r="L227" i="1" s="1"/>
  <c r="B226" i="1"/>
  <c r="N225" i="1"/>
  <c r="L226" i="1" s="1"/>
  <c r="B225" i="1"/>
  <c r="N224" i="1"/>
  <c r="L225" i="1" s="1"/>
  <c r="B224" i="1"/>
  <c r="N223" i="1"/>
  <c r="L224" i="1" s="1"/>
  <c r="B223" i="1"/>
  <c r="N222" i="1"/>
  <c r="L223" i="1" s="1"/>
  <c r="B222" i="1"/>
  <c r="N221" i="1"/>
  <c r="L222" i="1" s="1"/>
  <c r="B221" i="1"/>
  <c r="N220" i="1"/>
  <c r="L221" i="1" s="1"/>
  <c r="B220" i="1"/>
  <c r="N219" i="1"/>
  <c r="L220" i="1" s="1"/>
  <c r="B219" i="1"/>
  <c r="N218" i="1"/>
  <c r="L219" i="1" s="1"/>
  <c r="B218" i="1"/>
  <c r="N217" i="1"/>
  <c r="L218" i="1" s="1"/>
  <c r="B217" i="1"/>
  <c r="N216" i="1"/>
  <c r="L217" i="1" s="1"/>
  <c r="B216" i="1"/>
  <c r="N215" i="1"/>
  <c r="L216" i="1" s="1"/>
  <c r="B215" i="1"/>
  <c r="N214" i="1"/>
  <c r="L215" i="1" s="1"/>
  <c r="B214" i="1"/>
  <c r="N213" i="1"/>
  <c r="L214" i="1" s="1"/>
  <c r="B213" i="1"/>
  <c r="N212" i="1"/>
  <c r="L213" i="1" s="1"/>
  <c r="B212" i="1"/>
  <c r="N211" i="1"/>
  <c r="L212" i="1" s="1"/>
  <c r="B211" i="1"/>
  <c r="N210" i="1"/>
  <c r="L211" i="1" s="1"/>
  <c r="B210" i="1"/>
  <c r="N209" i="1"/>
  <c r="L210" i="1" s="1"/>
  <c r="B209" i="1"/>
  <c r="N208" i="1"/>
  <c r="L209" i="1" s="1"/>
  <c r="B208" i="1"/>
  <c r="N207" i="1"/>
  <c r="L208" i="1" s="1"/>
  <c r="B207" i="1"/>
  <c r="N206" i="1"/>
  <c r="L207" i="1" s="1"/>
  <c r="B206" i="1"/>
  <c r="N205" i="1"/>
  <c r="L206" i="1" s="1"/>
  <c r="B205" i="1"/>
  <c r="N204" i="1"/>
  <c r="L205" i="1" s="1"/>
  <c r="M204" i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B204" i="1"/>
  <c r="P203" i="1"/>
  <c r="O203" i="1"/>
  <c r="N203" i="1"/>
  <c r="L204" i="1" s="1"/>
  <c r="M203" i="1"/>
  <c r="L203" i="1"/>
  <c r="B203" i="1"/>
  <c r="A203" i="1"/>
  <c r="C203" i="1" s="1"/>
  <c r="N202" i="1"/>
  <c r="B202" i="1"/>
  <c r="N201" i="1"/>
  <c r="L202" i="1" s="1"/>
  <c r="B201" i="1"/>
  <c r="N200" i="1"/>
  <c r="L201" i="1" s="1"/>
  <c r="B200" i="1"/>
  <c r="N199" i="1"/>
  <c r="L200" i="1" s="1"/>
  <c r="B199" i="1"/>
  <c r="N198" i="1"/>
  <c r="L199" i="1" s="1"/>
  <c r="B198" i="1"/>
  <c r="N197" i="1"/>
  <c r="L198" i="1" s="1"/>
  <c r="B197" i="1"/>
  <c r="N196" i="1"/>
  <c r="L197" i="1" s="1"/>
  <c r="B196" i="1"/>
  <c r="N195" i="1"/>
  <c r="L196" i="1" s="1"/>
  <c r="B195" i="1"/>
  <c r="N194" i="1"/>
  <c r="L195" i="1" s="1"/>
  <c r="B194" i="1"/>
  <c r="N193" i="1"/>
  <c r="L194" i="1" s="1"/>
  <c r="B193" i="1"/>
  <c r="N192" i="1"/>
  <c r="L193" i="1" s="1"/>
  <c r="B192" i="1"/>
  <c r="N191" i="1"/>
  <c r="L192" i="1" s="1"/>
  <c r="B191" i="1"/>
  <c r="N190" i="1"/>
  <c r="L191" i="1" s="1"/>
  <c r="B190" i="1"/>
  <c r="N189" i="1"/>
  <c r="L190" i="1" s="1"/>
  <c r="B189" i="1"/>
  <c r="N188" i="1"/>
  <c r="L189" i="1" s="1"/>
  <c r="B188" i="1"/>
  <c r="N187" i="1"/>
  <c r="L188" i="1" s="1"/>
  <c r="B187" i="1"/>
  <c r="N186" i="1"/>
  <c r="L187" i="1" s="1"/>
  <c r="B186" i="1"/>
  <c r="N185" i="1"/>
  <c r="L186" i="1" s="1"/>
  <c r="B185" i="1"/>
  <c r="N184" i="1"/>
  <c r="L185" i="1" s="1"/>
  <c r="B184" i="1"/>
  <c r="N183" i="1"/>
  <c r="L184" i="1" s="1"/>
  <c r="B183" i="1"/>
  <c r="N182" i="1"/>
  <c r="L183" i="1" s="1"/>
  <c r="B182" i="1"/>
  <c r="N181" i="1"/>
  <c r="L182" i="1" s="1"/>
  <c r="B181" i="1"/>
  <c r="N180" i="1"/>
  <c r="L181" i="1" s="1"/>
  <c r="B180" i="1"/>
  <c r="N179" i="1"/>
  <c r="L180" i="1" s="1"/>
  <c r="B179" i="1"/>
  <c r="N178" i="1"/>
  <c r="L179" i="1" s="1"/>
  <c r="B178" i="1"/>
  <c r="N177" i="1"/>
  <c r="L178" i="1" s="1"/>
  <c r="B177" i="1"/>
  <c r="N176" i="1"/>
  <c r="L177" i="1" s="1"/>
  <c r="B176" i="1"/>
  <c r="N175" i="1"/>
  <c r="L176" i="1" s="1"/>
  <c r="B175" i="1"/>
  <c r="N174" i="1"/>
  <c r="L175" i="1" s="1"/>
  <c r="B174" i="1"/>
  <c r="N173" i="1"/>
  <c r="L174" i="1" s="1"/>
  <c r="B173" i="1"/>
  <c r="N172" i="1"/>
  <c r="L173" i="1" s="1"/>
  <c r="B172" i="1"/>
  <c r="N171" i="1"/>
  <c r="L172" i="1" s="1"/>
  <c r="B171" i="1"/>
  <c r="N170" i="1"/>
  <c r="L171" i="1" s="1"/>
  <c r="B170" i="1"/>
  <c r="N169" i="1"/>
  <c r="L170" i="1" s="1"/>
  <c r="B169" i="1"/>
  <c r="N168" i="1"/>
  <c r="L169" i="1" s="1"/>
  <c r="B168" i="1"/>
  <c r="N167" i="1"/>
  <c r="L168" i="1" s="1"/>
  <c r="B167" i="1"/>
  <c r="N166" i="1"/>
  <c r="L167" i="1" s="1"/>
  <c r="B166" i="1"/>
  <c r="N165" i="1"/>
  <c r="L166" i="1" s="1"/>
  <c r="B165" i="1"/>
  <c r="N164" i="1"/>
  <c r="L165" i="1" s="1"/>
  <c r="B164" i="1"/>
  <c r="N163" i="1"/>
  <c r="L164" i="1" s="1"/>
  <c r="B163" i="1"/>
  <c r="N162" i="1"/>
  <c r="L163" i="1" s="1"/>
  <c r="B162" i="1"/>
  <c r="N161" i="1"/>
  <c r="L162" i="1" s="1"/>
  <c r="B161" i="1"/>
  <c r="N160" i="1"/>
  <c r="L161" i="1" s="1"/>
  <c r="B160" i="1"/>
  <c r="N159" i="1"/>
  <c r="L160" i="1" s="1"/>
  <c r="B159" i="1"/>
  <c r="N158" i="1"/>
  <c r="L159" i="1" s="1"/>
  <c r="B158" i="1"/>
  <c r="N157" i="1"/>
  <c r="L158" i="1" s="1"/>
  <c r="B157" i="1"/>
  <c r="N156" i="1"/>
  <c r="L157" i="1" s="1"/>
  <c r="B156" i="1"/>
  <c r="N155" i="1"/>
  <c r="L156" i="1" s="1"/>
  <c r="B155" i="1"/>
  <c r="N154" i="1"/>
  <c r="L155" i="1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B154" i="1"/>
  <c r="P153" i="1"/>
  <c r="O153" i="1"/>
  <c r="N153" i="1"/>
  <c r="L154" i="1" s="1"/>
  <c r="M153" i="1"/>
  <c r="L153" i="1"/>
  <c r="B153" i="1"/>
  <c r="A153" i="1"/>
  <c r="C153" i="1" s="1"/>
  <c r="N152" i="1"/>
  <c r="B152" i="1"/>
  <c r="N151" i="1"/>
  <c r="L152" i="1" s="1"/>
  <c r="B151" i="1"/>
  <c r="N150" i="1"/>
  <c r="L151" i="1" s="1"/>
  <c r="B150" i="1"/>
  <c r="N149" i="1"/>
  <c r="L150" i="1" s="1"/>
  <c r="B149" i="1"/>
  <c r="N148" i="1"/>
  <c r="L149" i="1" s="1"/>
  <c r="B148" i="1"/>
  <c r="N147" i="1"/>
  <c r="L148" i="1" s="1"/>
  <c r="B147" i="1"/>
  <c r="N146" i="1"/>
  <c r="L147" i="1" s="1"/>
  <c r="B146" i="1"/>
  <c r="N145" i="1"/>
  <c r="L146" i="1" s="1"/>
  <c r="B145" i="1"/>
  <c r="N144" i="1"/>
  <c r="L145" i="1" s="1"/>
  <c r="B144" i="1"/>
  <c r="N143" i="1"/>
  <c r="L144" i="1" s="1"/>
  <c r="B143" i="1"/>
  <c r="N142" i="1"/>
  <c r="L143" i="1" s="1"/>
  <c r="B142" i="1"/>
  <c r="N141" i="1"/>
  <c r="L142" i="1" s="1"/>
  <c r="B141" i="1"/>
  <c r="N140" i="1"/>
  <c r="L141" i="1" s="1"/>
  <c r="B140" i="1"/>
  <c r="N139" i="1"/>
  <c r="L140" i="1" s="1"/>
  <c r="B139" i="1"/>
  <c r="N138" i="1"/>
  <c r="L139" i="1" s="1"/>
  <c r="B138" i="1"/>
  <c r="N137" i="1"/>
  <c r="L138" i="1" s="1"/>
  <c r="B137" i="1"/>
  <c r="N136" i="1"/>
  <c r="L137" i="1" s="1"/>
  <c r="B136" i="1"/>
  <c r="N135" i="1"/>
  <c r="L136" i="1" s="1"/>
  <c r="B135" i="1"/>
  <c r="N134" i="1"/>
  <c r="L135" i="1" s="1"/>
  <c r="B134" i="1"/>
  <c r="N133" i="1"/>
  <c r="L134" i="1" s="1"/>
  <c r="B133" i="1"/>
  <c r="N132" i="1"/>
  <c r="L133" i="1" s="1"/>
  <c r="B132" i="1"/>
  <c r="N131" i="1"/>
  <c r="L132" i="1" s="1"/>
  <c r="B131" i="1"/>
  <c r="N130" i="1"/>
  <c r="L131" i="1" s="1"/>
  <c r="B130" i="1"/>
  <c r="N129" i="1"/>
  <c r="L130" i="1" s="1"/>
  <c r="B129" i="1"/>
  <c r="N128" i="1"/>
  <c r="L129" i="1" s="1"/>
  <c r="B128" i="1"/>
  <c r="N127" i="1"/>
  <c r="L128" i="1" s="1"/>
  <c r="B127" i="1"/>
  <c r="N126" i="1"/>
  <c r="L127" i="1" s="1"/>
  <c r="B126" i="1"/>
  <c r="N125" i="1"/>
  <c r="L126" i="1" s="1"/>
  <c r="B125" i="1"/>
  <c r="N124" i="1"/>
  <c r="L125" i="1" s="1"/>
  <c r="B124" i="1"/>
  <c r="N123" i="1"/>
  <c r="L124" i="1" s="1"/>
  <c r="B123" i="1"/>
  <c r="N122" i="1"/>
  <c r="L123" i="1" s="1"/>
  <c r="B122" i="1"/>
  <c r="N121" i="1"/>
  <c r="L122" i="1" s="1"/>
  <c r="B121" i="1"/>
  <c r="N120" i="1"/>
  <c r="L121" i="1" s="1"/>
  <c r="B120" i="1"/>
  <c r="N119" i="1"/>
  <c r="L120" i="1" s="1"/>
  <c r="B119" i="1"/>
  <c r="N118" i="1"/>
  <c r="L119" i="1" s="1"/>
  <c r="B118" i="1"/>
  <c r="N117" i="1"/>
  <c r="L118" i="1" s="1"/>
  <c r="B117" i="1"/>
  <c r="N116" i="1"/>
  <c r="L117" i="1" s="1"/>
  <c r="B116" i="1"/>
  <c r="N115" i="1"/>
  <c r="L116" i="1" s="1"/>
  <c r="B115" i="1"/>
  <c r="N114" i="1"/>
  <c r="L115" i="1" s="1"/>
  <c r="B114" i="1"/>
  <c r="N113" i="1"/>
  <c r="L114" i="1" s="1"/>
  <c r="B113" i="1"/>
  <c r="N112" i="1"/>
  <c r="L113" i="1" s="1"/>
  <c r="B112" i="1"/>
  <c r="N111" i="1"/>
  <c r="L112" i="1" s="1"/>
  <c r="B111" i="1"/>
  <c r="N110" i="1"/>
  <c r="L111" i="1" s="1"/>
  <c r="B110" i="1"/>
  <c r="N109" i="1"/>
  <c r="L110" i="1" s="1"/>
  <c r="B109" i="1"/>
  <c r="N108" i="1"/>
  <c r="L109" i="1" s="1"/>
  <c r="B108" i="1"/>
  <c r="N107" i="1"/>
  <c r="L108" i="1" s="1"/>
  <c r="B107" i="1"/>
  <c r="N106" i="1"/>
  <c r="L107" i="1" s="1"/>
  <c r="B106" i="1"/>
  <c r="N105" i="1"/>
  <c r="L106" i="1" s="1"/>
  <c r="M105" i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B105" i="1"/>
  <c r="P104" i="1"/>
  <c r="O104" i="1"/>
  <c r="N104" i="1"/>
  <c r="L105" i="1" s="1"/>
  <c r="M104" i="1"/>
  <c r="L104" i="1"/>
  <c r="B104" i="1"/>
  <c r="A104" i="1"/>
  <c r="C104" i="1" s="1"/>
  <c r="N103" i="1"/>
  <c r="B103" i="1"/>
  <c r="N102" i="1"/>
  <c r="L103" i="1" s="1"/>
  <c r="B102" i="1"/>
  <c r="N101" i="1"/>
  <c r="L102" i="1" s="1"/>
  <c r="B101" i="1"/>
  <c r="N100" i="1"/>
  <c r="L101" i="1" s="1"/>
  <c r="B100" i="1"/>
  <c r="N99" i="1"/>
  <c r="L100" i="1" s="1"/>
  <c r="B99" i="1"/>
  <c r="N98" i="1"/>
  <c r="L99" i="1" s="1"/>
  <c r="B98" i="1"/>
  <c r="N97" i="1"/>
  <c r="L98" i="1" s="1"/>
  <c r="B97" i="1"/>
  <c r="N96" i="1"/>
  <c r="L97" i="1" s="1"/>
  <c r="B96" i="1"/>
  <c r="N95" i="1"/>
  <c r="L96" i="1" s="1"/>
  <c r="B95" i="1"/>
  <c r="N94" i="1"/>
  <c r="L95" i="1" s="1"/>
  <c r="B94" i="1"/>
  <c r="N93" i="1"/>
  <c r="L94" i="1" s="1"/>
  <c r="B93" i="1"/>
  <c r="N92" i="1"/>
  <c r="L93" i="1" s="1"/>
  <c r="B92" i="1"/>
  <c r="N91" i="1"/>
  <c r="L92" i="1" s="1"/>
  <c r="B91" i="1"/>
  <c r="N90" i="1"/>
  <c r="L91" i="1" s="1"/>
  <c r="B90" i="1"/>
  <c r="N89" i="1"/>
  <c r="L90" i="1" s="1"/>
  <c r="B89" i="1"/>
  <c r="N88" i="1"/>
  <c r="L89" i="1" s="1"/>
  <c r="B88" i="1"/>
  <c r="N87" i="1"/>
  <c r="L88" i="1" s="1"/>
  <c r="B87" i="1"/>
  <c r="N86" i="1"/>
  <c r="L87" i="1" s="1"/>
  <c r="B86" i="1"/>
  <c r="N85" i="1"/>
  <c r="L86" i="1" s="1"/>
  <c r="M85" i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B85" i="1"/>
  <c r="P84" i="1"/>
  <c r="O84" i="1"/>
  <c r="N84" i="1"/>
  <c r="L85" i="1" s="1"/>
  <c r="M84" i="1"/>
  <c r="L84" i="1"/>
  <c r="B84" i="1"/>
  <c r="A84" i="1"/>
  <c r="C84" i="1" s="1"/>
  <c r="N83" i="1"/>
  <c r="B83" i="1"/>
  <c r="N82" i="1"/>
  <c r="L83" i="1" s="1"/>
  <c r="B82" i="1"/>
  <c r="N81" i="1"/>
  <c r="L82" i="1" s="1"/>
  <c r="B81" i="1"/>
  <c r="N80" i="1"/>
  <c r="L81" i="1" s="1"/>
  <c r="B80" i="1"/>
  <c r="N79" i="1"/>
  <c r="L80" i="1" s="1"/>
  <c r="B79" i="1"/>
  <c r="N78" i="1"/>
  <c r="L79" i="1" s="1"/>
  <c r="B78" i="1"/>
  <c r="N77" i="1"/>
  <c r="L78" i="1" s="1"/>
  <c r="B77" i="1"/>
  <c r="N76" i="1"/>
  <c r="L77" i="1" s="1"/>
  <c r="B76" i="1"/>
  <c r="N75" i="1"/>
  <c r="L76" i="1" s="1"/>
  <c r="M75" i="1"/>
  <c r="M76" i="1" s="1"/>
  <c r="M77" i="1" s="1"/>
  <c r="M78" i="1" s="1"/>
  <c r="M79" i="1" s="1"/>
  <c r="M80" i="1" s="1"/>
  <c r="M81" i="1" s="1"/>
  <c r="M82" i="1" s="1"/>
  <c r="M83" i="1" s="1"/>
  <c r="B75" i="1"/>
  <c r="P74" i="1"/>
  <c r="O74" i="1"/>
  <c r="N74" i="1"/>
  <c r="L75" i="1" s="1"/>
  <c r="M74" i="1"/>
  <c r="L74" i="1"/>
  <c r="B74" i="1"/>
  <c r="A74" i="1"/>
  <c r="C74" i="1" s="1"/>
  <c r="N73" i="1"/>
  <c r="M73" i="1"/>
  <c r="B73" i="1"/>
  <c r="P72" i="1"/>
  <c r="O72" i="1"/>
  <c r="N72" i="1"/>
  <c r="L73" i="1" s="1"/>
  <c r="M72" i="1"/>
  <c r="L72" i="1"/>
  <c r="B72" i="1"/>
  <c r="A72" i="1"/>
  <c r="C72" i="1" s="1"/>
  <c r="N71" i="1"/>
  <c r="B71" i="1"/>
  <c r="N70" i="1"/>
  <c r="L71" i="1" s="1"/>
  <c r="M70" i="1"/>
  <c r="M71" i="1" s="1"/>
  <c r="B70" i="1"/>
  <c r="P69" i="1"/>
  <c r="O69" i="1"/>
  <c r="N69" i="1"/>
  <c r="L70" i="1" s="1"/>
  <c r="M69" i="1"/>
  <c r="L69" i="1"/>
  <c r="B69" i="1"/>
  <c r="A69" i="1"/>
  <c r="C69" i="1" s="1"/>
  <c r="N68" i="1"/>
  <c r="B68" i="1"/>
  <c r="N67" i="1"/>
  <c r="L68" i="1" s="1"/>
  <c r="B67" i="1"/>
  <c r="N66" i="1"/>
  <c r="L67" i="1" s="1"/>
  <c r="B66" i="1"/>
  <c r="N65" i="1"/>
  <c r="L66" i="1" s="1"/>
  <c r="B65" i="1"/>
  <c r="N64" i="1"/>
  <c r="L65" i="1" s="1"/>
  <c r="B64" i="1"/>
  <c r="N63" i="1"/>
  <c r="L64" i="1" s="1"/>
  <c r="B63" i="1"/>
  <c r="N62" i="1"/>
  <c r="L63" i="1" s="1"/>
  <c r="B62" i="1"/>
  <c r="N61" i="1"/>
  <c r="L62" i="1" s="1"/>
  <c r="B61" i="1"/>
  <c r="N60" i="1"/>
  <c r="L61" i="1" s="1"/>
  <c r="M60" i="1"/>
  <c r="M61" i="1" s="1"/>
  <c r="M62" i="1" s="1"/>
  <c r="M63" i="1" s="1"/>
  <c r="M64" i="1" s="1"/>
  <c r="M65" i="1" s="1"/>
  <c r="M66" i="1" s="1"/>
  <c r="M67" i="1" s="1"/>
  <c r="M68" i="1" s="1"/>
  <c r="B60" i="1"/>
  <c r="P59" i="1"/>
  <c r="O59" i="1"/>
  <c r="N59" i="1"/>
  <c r="L60" i="1" s="1"/>
  <c r="M59" i="1"/>
  <c r="L59" i="1"/>
  <c r="B59" i="1"/>
  <c r="A59" i="1"/>
  <c r="C59" i="1" s="1"/>
  <c r="N58" i="1"/>
  <c r="B58" i="1"/>
  <c r="N57" i="1"/>
  <c r="L58" i="1" s="1"/>
  <c r="B57" i="1"/>
  <c r="N56" i="1"/>
  <c r="L57" i="1" s="1"/>
  <c r="B56" i="1"/>
  <c r="N55" i="1"/>
  <c r="L56" i="1" s="1"/>
  <c r="B55" i="1"/>
  <c r="N54" i="1"/>
  <c r="L55" i="1" s="1"/>
  <c r="B54" i="1"/>
  <c r="N53" i="1"/>
  <c r="L54" i="1" s="1"/>
  <c r="B53" i="1"/>
  <c r="N52" i="1"/>
  <c r="L53" i="1" s="1"/>
  <c r="B52" i="1"/>
  <c r="N51" i="1"/>
  <c r="L52" i="1" s="1"/>
  <c r="B51" i="1"/>
  <c r="N50" i="1"/>
  <c r="L51" i="1" s="1"/>
  <c r="M50" i="1"/>
  <c r="M51" i="1" s="1"/>
  <c r="M52" i="1" s="1"/>
  <c r="M53" i="1" s="1"/>
  <c r="M54" i="1" s="1"/>
  <c r="M55" i="1" s="1"/>
  <c r="M56" i="1" s="1"/>
  <c r="M57" i="1" s="1"/>
  <c r="M58" i="1" s="1"/>
  <c r="B50" i="1"/>
  <c r="P49" i="1"/>
  <c r="O49" i="1"/>
  <c r="N49" i="1"/>
  <c r="L50" i="1" s="1"/>
  <c r="M49" i="1"/>
  <c r="L49" i="1"/>
  <c r="B49" i="1"/>
  <c r="A49" i="1"/>
  <c r="C49" i="1" s="1"/>
  <c r="N48" i="1"/>
  <c r="B48" i="1"/>
  <c r="N47" i="1"/>
  <c r="L48" i="1" s="1"/>
  <c r="B47" i="1"/>
  <c r="N46" i="1"/>
  <c r="L47" i="1" s="1"/>
  <c r="B46" i="1"/>
  <c r="N45" i="1"/>
  <c r="L46" i="1" s="1"/>
  <c r="B45" i="1"/>
  <c r="N44" i="1"/>
  <c r="L45" i="1" s="1"/>
  <c r="B44" i="1"/>
  <c r="N43" i="1"/>
  <c r="L44" i="1" s="1"/>
  <c r="M43" i="1"/>
  <c r="M44" i="1" s="1"/>
  <c r="M45" i="1" s="1"/>
  <c r="M46" i="1" s="1"/>
  <c r="M47" i="1" s="1"/>
  <c r="M48" i="1" s="1"/>
  <c r="B43" i="1"/>
  <c r="P42" i="1"/>
  <c r="O42" i="1"/>
  <c r="N42" i="1"/>
  <c r="L43" i="1" s="1"/>
  <c r="M42" i="1"/>
  <c r="L42" i="1"/>
  <c r="B42" i="1"/>
  <c r="A42" i="1"/>
  <c r="C42" i="1" s="1"/>
  <c r="N41" i="1"/>
  <c r="B41" i="1"/>
  <c r="N40" i="1"/>
  <c r="L41" i="1" s="1"/>
  <c r="B40" i="1"/>
  <c r="N39" i="1"/>
  <c r="L40" i="1" s="1"/>
  <c r="B39" i="1"/>
  <c r="N38" i="1"/>
  <c r="L39" i="1" s="1"/>
  <c r="B38" i="1"/>
  <c r="N37" i="1"/>
  <c r="L38" i="1" s="1"/>
  <c r="B37" i="1"/>
  <c r="N36" i="1"/>
  <c r="L37" i="1" s="1"/>
  <c r="B36" i="1"/>
  <c r="N35" i="1"/>
  <c r="L36" i="1" s="1"/>
  <c r="B35" i="1"/>
  <c r="N34" i="1"/>
  <c r="L35" i="1" s="1"/>
  <c r="B34" i="1"/>
  <c r="N33" i="1"/>
  <c r="L34" i="1" s="1"/>
  <c r="B33" i="1"/>
  <c r="N32" i="1"/>
  <c r="L33" i="1" s="1"/>
  <c r="B32" i="1"/>
  <c r="N31" i="1"/>
  <c r="L32" i="1" s="1"/>
  <c r="B31" i="1"/>
  <c r="N30" i="1"/>
  <c r="L31" i="1" s="1"/>
  <c r="B30" i="1"/>
  <c r="N29" i="1"/>
  <c r="L30" i="1" s="1"/>
  <c r="B29" i="1"/>
  <c r="N28" i="1"/>
  <c r="L29" i="1" s="1"/>
  <c r="M28" i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B28" i="1"/>
  <c r="P27" i="1"/>
  <c r="O27" i="1"/>
  <c r="N27" i="1"/>
  <c r="L28" i="1" s="1"/>
  <c r="M27" i="1"/>
  <c r="L27" i="1"/>
  <c r="B27" i="1"/>
  <c r="A27" i="1"/>
  <c r="C27" i="1" s="1"/>
  <c r="N26" i="1"/>
  <c r="B26" i="1"/>
  <c r="N25" i="1"/>
  <c r="L26" i="1" s="1"/>
  <c r="B25" i="1"/>
  <c r="N24" i="1"/>
  <c r="L25" i="1" s="1"/>
  <c r="L24" i="1"/>
  <c r="B24" i="1"/>
  <c r="N23" i="1"/>
  <c r="B23" i="1"/>
  <c r="N22" i="1"/>
  <c r="L23" i="1" s="1"/>
  <c r="B22" i="1"/>
  <c r="N21" i="1"/>
  <c r="L22" i="1" s="1"/>
  <c r="B21" i="1"/>
  <c r="N20" i="1"/>
  <c r="L21" i="1" s="1"/>
  <c r="B20" i="1"/>
  <c r="N19" i="1"/>
  <c r="L20" i="1" s="1"/>
  <c r="B19" i="1"/>
  <c r="N18" i="1"/>
  <c r="L19" i="1" s="1"/>
  <c r="M18" i="1"/>
  <c r="M19" i="1" s="1"/>
  <c r="M20" i="1" s="1"/>
  <c r="M21" i="1" s="1"/>
  <c r="M22" i="1" s="1"/>
  <c r="M23" i="1" s="1"/>
  <c r="M24" i="1" s="1"/>
  <c r="M25" i="1" s="1"/>
  <c r="M26" i="1" s="1"/>
  <c r="B18" i="1"/>
  <c r="P17" i="1"/>
  <c r="O17" i="1"/>
  <c r="N17" i="1"/>
  <c r="L18" i="1" s="1"/>
  <c r="M17" i="1"/>
  <c r="L17" i="1"/>
  <c r="B17" i="1"/>
  <c r="A17" i="1"/>
  <c r="C17" i="1" s="1"/>
  <c r="N16" i="1"/>
  <c r="B16" i="1"/>
  <c r="N15" i="1"/>
  <c r="L16" i="1" s="1"/>
  <c r="B15" i="1"/>
  <c r="N14" i="1"/>
  <c r="L15" i="1" s="1"/>
  <c r="B14" i="1"/>
  <c r="N13" i="1"/>
  <c r="L14" i="1" s="1"/>
  <c r="B13" i="1"/>
  <c r="N12" i="1"/>
  <c r="L13" i="1" s="1"/>
  <c r="M12" i="1"/>
  <c r="M13" i="1" s="1"/>
  <c r="M14" i="1" s="1"/>
  <c r="M15" i="1" s="1"/>
  <c r="M16" i="1" s="1"/>
  <c r="B12" i="1"/>
  <c r="P11" i="1"/>
  <c r="O11" i="1"/>
  <c r="N11" i="1"/>
  <c r="L12" i="1" s="1"/>
  <c r="M11" i="1"/>
  <c r="L11" i="1"/>
  <c r="B11" i="1"/>
  <c r="A11" i="1"/>
  <c r="C11" i="1" s="1"/>
  <c r="N10" i="1"/>
  <c r="B10" i="1"/>
  <c r="N9" i="1"/>
  <c r="L10" i="1" s="1"/>
  <c r="B9" i="1"/>
  <c r="N8" i="1"/>
  <c r="L9" i="1" s="1"/>
  <c r="B8" i="1"/>
  <c r="N7" i="1"/>
  <c r="L8" i="1" s="1"/>
  <c r="B7" i="1"/>
  <c r="N6" i="1"/>
  <c r="L7" i="1" s="1"/>
  <c r="B6" i="1"/>
  <c r="N5" i="1"/>
  <c r="L6" i="1" s="1"/>
  <c r="M5" i="1"/>
  <c r="M6" i="1" s="1"/>
  <c r="M7" i="1" s="1"/>
  <c r="M8" i="1" s="1"/>
  <c r="M9" i="1" s="1"/>
  <c r="M10" i="1" s="1"/>
  <c r="L5" i="1"/>
  <c r="A5" i="1" s="1"/>
  <c r="B5" i="1"/>
  <c r="O87" i="2" l="1"/>
  <c r="A86" i="2"/>
  <c r="A12" i="1"/>
  <c r="A29" i="1"/>
  <c r="A31" i="1"/>
  <c r="A33" i="1"/>
  <c r="A35" i="1"/>
  <c r="A37" i="1"/>
  <c r="A39" i="1"/>
  <c r="A41" i="1"/>
  <c r="A45" i="1"/>
  <c r="A47" i="1"/>
  <c r="A51" i="1"/>
  <c r="A53" i="1"/>
  <c r="A55" i="1"/>
  <c r="A57" i="1"/>
  <c r="A61" i="1"/>
  <c r="A63" i="1"/>
  <c r="A64" i="1"/>
  <c r="A66" i="1"/>
  <c r="A68" i="1"/>
  <c r="A76" i="1"/>
  <c r="A78" i="1"/>
  <c r="A80" i="1"/>
  <c r="A82" i="1"/>
  <c r="A86" i="1"/>
  <c r="A88" i="1"/>
  <c r="A90" i="1"/>
  <c r="A92" i="1"/>
  <c r="A94" i="1"/>
  <c r="A96" i="1"/>
  <c r="A98" i="1"/>
  <c r="A100" i="1"/>
  <c r="A102" i="1"/>
  <c r="A106" i="1"/>
  <c r="A108" i="1"/>
  <c r="A110" i="1"/>
  <c r="A112" i="1"/>
  <c r="A114" i="1"/>
  <c r="A116" i="1"/>
  <c r="A118" i="1"/>
  <c r="A120" i="1"/>
  <c r="A122" i="1"/>
  <c r="A125" i="1"/>
  <c r="A127" i="1"/>
  <c r="A129" i="1"/>
  <c r="A131" i="1"/>
  <c r="A133" i="1"/>
  <c r="A135" i="1"/>
  <c r="A137" i="1"/>
  <c r="A139" i="1"/>
  <c r="A141" i="1"/>
  <c r="A143" i="1"/>
  <c r="A145" i="1"/>
  <c r="A147" i="1"/>
  <c r="A149" i="1"/>
  <c r="A151" i="1"/>
  <c r="A155" i="1"/>
  <c r="A157" i="1"/>
  <c r="A159" i="1"/>
  <c r="A161" i="1"/>
  <c r="A163" i="1"/>
  <c r="A165" i="1"/>
  <c r="A166" i="1"/>
  <c r="A168" i="1"/>
  <c r="A169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O5" i="1"/>
  <c r="C5" i="1"/>
  <c r="P5" i="1" s="1"/>
  <c r="A6" i="1"/>
  <c r="A7" i="1"/>
  <c r="A8" i="1"/>
  <c r="A9" i="1"/>
  <c r="A10" i="1"/>
  <c r="A13" i="1"/>
  <c r="A14" i="1"/>
  <c r="A15" i="1"/>
  <c r="A16" i="1"/>
  <c r="A19" i="1"/>
  <c r="A20" i="1"/>
  <c r="A21" i="1"/>
  <c r="A22" i="1"/>
  <c r="A23" i="1"/>
  <c r="A24" i="1"/>
  <c r="A28" i="1"/>
  <c r="A43" i="1"/>
  <c r="A50" i="1"/>
  <c r="A60" i="1"/>
  <c r="A70" i="1"/>
  <c r="A73" i="1"/>
  <c r="A75" i="1"/>
  <c r="A85" i="1"/>
  <c r="A105" i="1"/>
  <c r="A154" i="1"/>
  <c r="A204" i="1"/>
  <c r="A269" i="1"/>
  <c r="A18" i="1"/>
  <c r="A25" i="1"/>
  <c r="A26" i="1"/>
  <c r="A30" i="1"/>
  <c r="A32" i="1"/>
  <c r="A34" i="1"/>
  <c r="A36" i="1"/>
  <c r="A38" i="1"/>
  <c r="A40" i="1"/>
  <c r="A44" i="1"/>
  <c r="A46" i="1"/>
  <c r="A48" i="1"/>
  <c r="A52" i="1"/>
  <c r="A54" i="1"/>
  <c r="A56" i="1"/>
  <c r="A58" i="1"/>
  <c r="A62" i="1"/>
  <c r="A65" i="1"/>
  <c r="A67" i="1"/>
  <c r="A71" i="1"/>
  <c r="A77" i="1"/>
  <c r="A79" i="1"/>
  <c r="A81" i="1"/>
  <c r="A83" i="1"/>
  <c r="A87" i="1"/>
  <c r="A89" i="1"/>
  <c r="A91" i="1"/>
  <c r="A93" i="1"/>
  <c r="A95" i="1"/>
  <c r="A97" i="1"/>
  <c r="A99" i="1"/>
  <c r="A101" i="1"/>
  <c r="A103" i="1"/>
  <c r="A107" i="1"/>
  <c r="A109" i="1"/>
  <c r="A111" i="1"/>
  <c r="A113" i="1"/>
  <c r="A115" i="1"/>
  <c r="A117" i="1"/>
  <c r="A119" i="1"/>
  <c r="A121" i="1"/>
  <c r="A123" i="1"/>
  <c r="A124" i="1"/>
  <c r="A126" i="1"/>
  <c r="A128" i="1"/>
  <c r="A130" i="1"/>
  <c r="A132" i="1"/>
  <c r="A134" i="1"/>
  <c r="A136" i="1"/>
  <c r="A138" i="1"/>
  <c r="A140" i="1"/>
  <c r="A142" i="1"/>
  <c r="A144" i="1"/>
  <c r="A146" i="1"/>
  <c r="A148" i="1"/>
  <c r="A150" i="1"/>
  <c r="A152" i="1"/>
  <c r="A156" i="1"/>
  <c r="A158" i="1"/>
  <c r="A160" i="1"/>
  <c r="A162" i="1"/>
  <c r="A164" i="1"/>
  <c r="A167" i="1"/>
  <c r="A170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320" i="1"/>
  <c r="A345" i="1"/>
  <c r="A377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5" i="1"/>
  <c r="A367" i="1"/>
  <c r="A368" i="1"/>
  <c r="A369" i="1"/>
  <c r="A370" i="1"/>
  <c r="A371" i="1"/>
  <c r="A372" i="1"/>
  <c r="A373" i="1"/>
  <c r="A374" i="1"/>
  <c r="A375" i="1"/>
  <c r="A390" i="1"/>
  <c r="A395" i="1"/>
  <c r="A364" i="1"/>
  <c r="A378" i="1"/>
  <c r="A379" i="1"/>
  <c r="A380" i="1"/>
  <c r="A381" i="1"/>
  <c r="A382" i="1"/>
  <c r="A383" i="1"/>
  <c r="A384" i="1"/>
  <c r="A385" i="1"/>
  <c r="A386" i="1"/>
  <c r="A387" i="1"/>
  <c r="A388" i="1"/>
  <c r="A391" i="1"/>
  <c r="A392" i="1"/>
  <c r="A393" i="1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O88" i="2" l="1"/>
  <c r="A87" i="2"/>
  <c r="O392" i="1"/>
  <c r="C392" i="1"/>
  <c r="P392" i="1" s="1"/>
  <c r="O386" i="1"/>
  <c r="C386" i="1"/>
  <c r="P386" i="1" s="1"/>
  <c r="O382" i="1"/>
  <c r="C382" i="1"/>
  <c r="P382" i="1" s="1"/>
  <c r="O380" i="1"/>
  <c r="C380" i="1"/>
  <c r="P380" i="1" s="1"/>
  <c r="O378" i="1"/>
  <c r="C378" i="1"/>
  <c r="P378" i="1" s="1"/>
  <c r="O375" i="1"/>
  <c r="C375" i="1"/>
  <c r="P375" i="1" s="1"/>
  <c r="O371" i="1"/>
  <c r="C371" i="1"/>
  <c r="P371" i="1" s="1"/>
  <c r="O367" i="1"/>
  <c r="C367" i="1"/>
  <c r="P367" i="1" s="1"/>
  <c r="O362" i="1"/>
  <c r="C362" i="1"/>
  <c r="P362" i="1" s="1"/>
  <c r="O338" i="1"/>
  <c r="C338" i="1"/>
  <c r="P338" i="1" s="1"/>
  <c r="O334" i="1"/>
  <c r="C334" i="1"/>
  <c r="P334" i="1" s="1"/>
  <c r="O330" i="1"/>
  <c r="C330" i="1"/>
  <c r="P330" i="1" s="1"/>
  <c r="O326" i="1"/>
  <c r="C326" i="1"/>
  <c r="P326" i="1" s="1"/>
  <c r="O322" i="1"/>
  <c r="C322" i="1"/>
  <c r="P322" i="1" s="1"/>
  <c r="O316" i="1"/>
  <c r="C316" i="1"/>
  <c r="P316" i="1" s="1"/>
  <c r="O312" i="1"/>
  <c r="C312" i="1"/>
  <c r="P312" i="1" s="1"/>
  <c r="O308" i="1"/>
  <c r="C308" i="1"/>
  <c r="P308" i="1" s="1"/>
  <c r="O304" i="1"/>
  <c r="C304" i="1"/>
  <c r="P304" i="1" s="1"/>
  <c r="O300" i="1"/>
  <c r="C300" i="1"/>
  <c r="P300" i="1" s="1"/>
  <c r="O296" i="1"/>
  <c r="C296" i="1"/>
  <c r="P296" i="1" s="1"/>
  <c r="O294" i="1"/>
  <c r="C294" i="1"/>
  <c r="P294" i="1" s="1"/>
  <c r="O377" i="1"/>
  <c r="C377" i="1"/>
  <c r="P377" i="1" s="1"/>
  <c r="O320" i="1"/>
  <c r="C320" i="1"/>
  <c r="P320" i="1" s="1"/>
  <c r="O289" i="1"/>
  <c r="C289" i="1"/>
  <c r="P289" i="1" s="1"/>
  <c r="O287" i="1"/>
  <c r="C287" i="1"/>
  <c r="P287" i="1" s="1"/>
  <c r="O285" i="1"/>
  <c r="C285" i="1"/>
  <c r="P285" i="1" s="1"/>
  <c r="O283" i="1"/>
  <c r="C283" i="1"/>
  <c r="P283" i="1" s="1"/>
  <c r="O281" i="1"/>
  <c r="C281" i="1"/>
  <c r="P281" i="1" s="1"/>
  <c r="O279" i="1"/>
  <c r="C279" i="1"/>
  <c r="P279" i="1" s="1"/>
  <c r="O277" i="1"/>
  <c r="C277" i="1"/>
  <c r="P277" i="1" s="1"/>
  <c r="O275" i="1"/>
  <c r="C275" i="1"/>
  <c r="P275" i="1" s="1"/>
  <c r="O273" i="1"/>
  <c r="C273" i="1"/>
  <c r="P273" i="1" s="1"/>
  <c r="O271" i="1"/>
  <c r="C271" i="1"/>
  <c r="P271" i="1" s="1"/>
  <c r="O267" i="1"/>
  <c r="C267" i="1"/>
  <c r="P267" i="1" s="1"/>
  <c r="O265" i="1"/>
  <c r="C265" i="1"/>
  <c r="P265" i="1" s="1"/>
  <c r="O263" i="1"/>
  <c r="C263" i="1"/>
  <c r="P263" i="1" s="1"/>
  <c r="O261" i="1"/>
  <c r="C261" i="1"/>
  <c r="P261" i="1" s="1"/>
  <c r="O259" i="1"/>
  <c r="C259" i="1"/>
  <c r="P259" i="1" s="1"/>
  <c r="O257" i="1"/>
  <c r="C257" i="1"/>
  <c r="P257" i="1" s="1"/>
  <c r="O255" i="1"/>
  <c r="C255" i="1"/>
  <c r="P255" i="1" s="1"/>
  <c r="O253" i="1"/>
  <c r="C253" i="1"/>
  <c r="P253" i="1" s="1"/>
  <c r="O251" i="1"/>
  <c r="C251" i="1"/>
  <c r="P251" i="1" s="1"/>
  <c r="O249" i="1"/>
  <c r="C249" i="1"/>
  <c r="P249" i="1" s="1"/>
  <c r="O247" i="1"/>
  <c r="C247" i="1"/>
  <c r="P247" i="1" s="1"/>
  <c r="O245" i="1"/>
  <c r="C245" i="1"/>
  <c r="P245" i="1" s="1"/>
  <c r="O243" i="1"/>
  <c r="C243" i="1"/>
  <c r="P243" i="1" s="1"/>
  <c r="O167" i="1"/>
  <c r="C167" i="1"/>
  <c r="P167" i="1" s="1"/>
  <c r="O162" i="1"/>
  <c r="C162" i="1"/>
  <c r="P162" i="1" s="1"/>
  <c r="O158" i="1"/>
  <c r="C158" i="1"/>
  <c r="P158" i="1" s="1"/>
  <c r="O152" i="1"/>
  <c r="C152" i="1"/>
  <c r="P152" i="1" s="1"/>
  <c r="O148" i="1"/>
  <c r="C148" i="1"/>
  <c r="P148" i="1" s="1"/>
  <c r="O144" i="1"/>
  <c r="C144" i="1"/>
  <c r="P144" i="1" s="1"/>
  <c r="O140" i="1"/>
  <c r="C140" i="1"/>
  <c r="P140" i="1" s="1"/>
  <c r="O136" i="1"/>
  <c r="C136" i="1"/>
  <c r="P136" i="1" s="1"/>
  <c r="O132" i="1"/>
  <c r="C132" i="1"/>
  <c r="P132" i="1" s="1"/>
  <c r="O128" i="1"/>
  <c r="C128" i="1"/>
  <c r="P128" i="1" s="1"/>
  <c r="O124" i="1"/>
  <c r="C124" i="1"/>
  <c r="P124" i="1" s="1"/>
  <c r="O121" i="1"/>
  <c r="C121" i="1"/>
  <c r="P121" i="1" s="1"/>
  <c r="O117" i="1"/>
  <c r="C117" i="1"/>
  <c r="P117" i="1" s="1"/>
  <c r="O113" i="1"/>
  <c r="C113" i="1"/>
  <c r="P113" i="1" s="1"/>
  <c r="O109" i="1"/>
  <c r="C109" i="1"/>
  <c r="P109" i="1" s="1"/>
  <c r="O103" i="1"/>
  <c r="C103" i="1"/>
  <c r="P103" i="1" s="1"/>
  <c r="O99" i="1"/>
  <c r="C99" i="1"/>
  <c r="P99" i="1" s="1"/>
  <c r="O95" i="1"/>
  <c r="C95" i="1"/>
  <c r="P95" i="1" s="1"/>
  <c r="O91" i="1"/>
  <c r="C91" i="1"/>
  <c r="P91" i="1" s="1"/>
  <c r="O87" i="1"/>
  <c r="C87" i="1"/>
  <c r="P87" i="1" s="1"/>
  <c r="O81" i="1"/>
  <c r="C81" i="1"/>
  <c r="P81" i="1" s="1"/>
  <c r="O77" i="1"/>
  <c r="C77" i="1"/>
  <c r="P77" i="1" s="1"/>
  <c r="O67" i="1"/>
  <c r="C67" i="1"/>
  <c r="P67" i="1" s="1"/>
  <c r="O62" i="1"/>
  <c r="C62" i="1"/>
  <c r="P62" i="1" s="1"/>
  <c r="O56" i="1"/>
  <c r="C56" i="1"/>
  <c r="P56" i="1" s="1"/>
  <c r="O52" i="1"/>
  <c r="C52" i="1"/>
  <c r="P52" i="1" s="1"/>
  <c r="O46" i="1"/>
  <c r="C46" i="1"/>
  <c r="P46" i="1" s="1"/>
  <c r="O40" i="1"/>
  <c r="C40" i="1"/>
  <c r="P40" i="1" s="1"/>
  <c r="O36" i="1"/>
  <c r="C36" i="1"/>
  <c r="P36" i="1" s="1"/>
  <c r="O32" i="1"/>
  <c r="C32" i="1"/>
  <c r="P32" i="1" s="1"/>
  <c r="O26" i="1"/>
  <c r="C26" i="1"/>
  <c r="P26" i="1" s="1"/>
  <c r="O18" i="1"/>
  <c r="C18" i="1"/>
  <c r="P18" i="1" s="1"/>
  <c r="O204" i="1"/>
  <c r="C204" i="1"/>
  <c r="P204" i="1" s="1"/>
  <c r="O105" i="1"/>
  <c r="C105" i="1"/>
  <c r="P105" i="1" s="1"/>
  <c r="O75" i="1"/>
  <c r="C75" i="1"/>
  <c r="P75" i="1" s="1"/>
  <c r="O70" i="1"/>
  <c r="C70" i="1"/>
  <c r="P70" i="1" s="1"/>
  <c r="O50" i="1"/>
  <c r="C50" i="1"/>
  <c r="P50" i="1" s="1"/>
  <c r="O28" i="1"/>
  <c r="C28" i="1"/>
  <c r="P28" i="1" s="1"/>
  <c r="O23" i="1"/>
  <c r="C23" i="1"/>
  <c r="P23" i="1" s="1"/>
  <c r="O21" i="1"/>
  <c r="C21" i="1"/>
  <c r="P21" i="1" s="1"/>
  <c r="O19" i="1"/>
  <c r="C19" i="1"/>
  <c r="P19" i="1" s="1"/>
  <c r="O15" i="1"/>
  <c r="C15" i="1"/>
  <c r="P15" i="1" s="1"/>
  <c r="O13" i="1"/>
  <c r="C13" i="1"/>
  <c r="P13" i="1" s="1"/>
  <c r="O9" i="1"/>
  <c r="C9" i="1"/>
  <c r="P9" i="1" s="1"/>
  <c r="O7" i="1"/>
  <c r="C7" i="1"/>
  <c r="P7" i="1" s="1"/>
  <c r="O242" i="1"/>
  <c r="C242" i="1"/>
  <c r="P242" i="1" s="1"/>
  <c r="O240" i="1"/>
  <c r="C240" i="1"/>
  <c r="P240" i="1" s="1"/>
  <c r="O238" i="1"/>
  <c r="C238" i="1"/>
  <c r="P238" i="1" s="1"/>
  <c r="O236" i="1"/>
  <c r="C236" i="1"/>
  <c r="P236" i="1" s="1"/>
  <c r="O234" i="1"/>
  <c r="C234" i="1"/>
  <c r="P234" i="1" s="1"/>
  <c r="O232" i="1"/>
  <c r="C232" i="1"/>
  <c r="P232" i="1" s="1"/>
  <c r="O230" i="1"/>
  <c r="C230" i="1"/>
  <c r="P230" i="1" s="1"/>
  <c r="O228" i="1"/>
  <c r="C228" i="1"/>
  <c r="P228" i="1" s="1"/>
  <c r="O226" i="1"/>
  <c r="C226" i="1"/>
  <c r="P226" i="1" s="1"/>
  <c r="O224" i="1"/>
  <c r="C224" i="1"/>
  <c r="P224" i="1" s="1"/>
  <c r="O222" i="1"/>
  <c r="C222" i="1"/>
  <c r="P222" i="1" s="1"/>
  <c r="O220" i="1"/>
  <c r="C220" i="1"/>
  <c r="P220" i="1" s="1"/>
  <c r="O218" i="1"/>
  <c r="C218" i="1"/>
  <c r="P218" i="1" s="1"/>
  <c r="O216" i="1"/>
  <c r="C216" i="1"/>
  <c r="P216" i="1" s="1"/>
  <c r="O214" i="1"/>
  <c r="C214" i="1"/>
  <c r="P214" i="1" s="1"/>
  <c r="O212" i="1"/>
  <c r="C212" i="1"/>
  <c r="P212" i="1" s="1"/>
  <c r="O210" i="1"/>
  <c r="C210" i="1"/>
  <c r="P210" i="1" s="1"/>
  <c r="O208" i="1"/>
  <c r="C208" i="1"/>
  <c r="P208" i="1" s="1"/>
  <c r="O206" i="1"/>
  <c r="C206" i="1"/>
  <c r="P206" i="1" s="1"/>
  <c r="O202" i="1"/>
  <c r="C202" i="1"/>
  <c r="P202" i="1" s="1"/>
  <c r="O200" i="1"/>
  <c r="C200" i="1"/>
  <c r="P200" i="1" s="1"/>
  <c r="O198" i="1"/>
  <c r="C198" i="1"/>
  <c r="P198" i="1" s="1"/>
  <c r="O196" i="1"/>
  <c r="C196" i="1"/>
  <c r="P196" i="1" s="1"/>
  <c r="O194" i="1"/>
  <c r="C194" i="1"/>
  <c r="P194" i="1" s="1"/>
  <c r="O192" i="1"/>
  <c r="C192" i="1"/>
  <c r="P192" i="1" s="1"/>
  <c r="O190" i="1"/>
  <c r="C190" i="1"/>
  <c r="P190" i="1" s="1"/>
  <c r="O188" i="1"/>
  <c r="C188" i="1"/>
  <c r="P188" i="1" s="1"/>
  <c r="O186" i="1"/>
  <c r="C186" i="1"/>
  <c r="P186" i="1" s="1"/>
  <c r="O184" i="1"/>
  <c r="C184" i="1"/>
  <c r="P184" i="1" s="1"/>
  <c r="O182" i="1"/>
  <c r="C182" i="1"/>
  <c r="P182" i="1" s="1"/>
  <c r="O180" i="1"/>
  <c r="C180" i="1"/>
  <c r="P180" i="1" s="1"/>
  <c r="O178" i="1"/>
  <c r="C178" i="1"/>
  <c r="P178" i="1" s="1"/>
  <c r="O176" i="1"/>
  <c r="C176" i="1"/>
  <c r="P176" i="1" s="1"/>
  <c r="O174" i="1"/>
  <c r="C174" i="1"/>
  <c r="P174" i="1" s="1"/>
  <c r="O172" i="1"/>
  <c r="C172" i="1"/>
  <c r="P172" i="1" s="1"/>
  <c r="O169" i="1"/>
  <c r="C169" i="1"/>
  <c r="P169" i="1" s="1"/>
  <c r="O166" i="1"/>
  <c r="C166" i="1"/>
  <c r="P166" i="1" s="1"/>
  <c r="O163" i="1"/>
  <c r="C163" i="1"/>
  <c r="P163" i="1" s="1"/>
  <c r="O159" i="1"/>
  <c r="C159" i="1"/>
  <c r="P159" i="1" s="1"/>
  <c r="O155" i="1"/>
  <c r="C155" i="1"/>
  <c r="P155" i="1" s="1"/>
  <c r="O149" i="1"/>
  <c r="C149" i="1"/>
  <c r="P149" i="1" s="1"/>
  <c r="O145" i="1"/>
  <c r="C145" i="1"/>
  <c r="P145" i="1" s="1"/>
  <c r="O141" i="1"/>
  <c r="C141" i="1"/>
  <c r="P141" i="1" s="1"/>
  <c r="O137" i="1"/>
  <c r="C137" i="1"/>
  <c r="P137" i="1" s="1"/>
  <c r="O133" i="1"/>
  <c r="C133" i="1"/>
  <c r="P133" i="1" s="1"/>
  <c r="O129" i="1"/>
  <c r="C129" i="1"/>
  <c r="P129" i="1" s="1"/>
  <c r="O125" i="1"/>
  <c r="C125" i="1"/>
  <c r="P125" i="1" s="1"/>
  <c r="O120" i="1"/>
  <c r="C120" i="1"/>
  <c r="P120" i="1" s="1"/>
  <c r="O116" i="1"/>
  <c r="C116" i="1"/>
  <c r="P116" i="1" s="1"/>
  <c r="O112" i="1"/>
  <c r="C112" i="1"/>
  <c r="P112" i="1" s="1"/>
  <c r="O108" i="1"/>
  <c r="C108" i="1"/>
  <c r="P108" i="1" s="1"/>
  <c r="O102" i="1"/>
  <c r="C102" i="1"/>
  <c r="P102" i="1" s="1"/>
  <c r="O98" i="1"/>
  <c r="C98" i="1"/>
  <c r="P98" i="1" s="1"/>
  <c r="O94" i="1"/>
  <c r="C94" i="1"/>
  <c r="P94" i="1" s="1"/>
  <c r="O90" i="1"/>
  <c r="C90" i="1"/>
  <c r="P90" i="1" s="1"/>
  <c r="O86" i="1"/>
  <c r="C86" i="1"/>
  <c r="P86" i="1" s="1"/>
  <c r="O80" i="1"/>
  <c r="C80" i="1"/>
  <c r="P80" i="1" s="1"/>
  <c r="O76" i="1"/>
  <c r="C76" i="1"/>
  <c r="P76" i="1" s="1"/>
  <c r="O66" i="1"/>
  <c r="C66" i="1"/>
  <c r="P66" i="1" s="1"/>
  <c r="O63" i="1"/>
  <c r="C63" i="1"/>
  <c r="P63" i="1" s="1"/>
  <c r="O57" i="1"/>
  <c r="C57" i="1"/>
  <c r="P57" i="1" s="1"/>
  <c r="O53" i="1"/>
  <c r="C53" i="1"/>
  <c r="P53" i="1" s="1"/>
  <c r="O47" i="1"/>
  <c r="C47" i="1"/>
  <c r="P47" i="1" s="1"/>
  <c r="O41" i="1"/>
  <c r="C41" i="1"/>
  <c r="P41" i="1" s="1"/>
  <c r="O37" i="1"/>
  <c r="C37" i="1"/>
  <c r="P37" i="1" s="1"/>
  <c r="O33" i="1"/>
  <c r="C33" i="1"/>
  <c r="P33" i="1" s="1"/>
  <c r="O29" i="1"/>
  <c r="C29" i="1"/>
  <c r="P29" i="1" s="1"/>
  <c r="O388" i="1"/>
  <c r="C388" i="1"/>
  <c r="P388" i="1" s="1"/>
  <c r="O384" i="1"/>
  <c r="C384" i="1"/>
  <c r="P384" i="1" s="1"/>
  <c r="O395" i="1"/>
  <c r="C395" i="1"/>
  <c r="P395" i="1" s="1"/>
  <c r="O373" i="1"/>
  <c r="C373" i="1"/>
  <c r="P373" i="1" s="1"/>
  <c r="O369" i="1"/>
  <c r="C369" i="1"/>
  <c r="P369" i="1" s="1"/>
  <c r="O365" i="1"/>
  <c r="C365" i="1"/>
  <c r="P365" i="1" s="1"/>
  <c r="O360" i="1"/>
  <c r="C360" i="1"/>
  <c r="P360" i="1" s="1"/>
  <c r="O358" i="1"/>
  <c r="C358" i="1"/>
  <c r="P358" i="1" s="1"/>
  <c r="O356" i="1"/>
  <c r="C356" i="1"/>
  <c r="P356" i="1" s="1"/>
  <c r="O354" i="1"/>
  <c r="C354" i="1"/>
  <c r="P354" i="1" s="1"/>
  <c r="O352" i="1"/>
  <c r="C352" i="1"/>
  <c r="P352" i="1" s="1"/>
  <c r="O350" i="1"/>
  <c r="C350" i="1"/>
  <c r="P350" i="1" s="1"/>
  <c r="O348" i="1"/>
  <c r="C348" i="1"/>
  <c r="P348" i="1" s="1"/>
  <c r="O346" i="1"/>
  <c r="C346" i="1"/>
  <c r="P346" i="1" s="1"/>
  <c r="O342" i="1"/>
  <c r="C342" i="1"/>
  <c r="P342" i="1" s="1"/>
  <c r="O340" i="1"/>
  <c r="C340" i="1"/>
  <c r="P340" i="1" s="1"/>
  <c r="O336" i="1"/>
  <c r="C336" i="1"/>
  <c r="P336" i="1" s="1"/>
  <c r="O332" i="1"/>
  <c r="C332" i="1"/>
  <c r="P332" i="1" s="1"/>
  <c r="O328" i="1"/>
  <c r="C328" i="1"/>
  <c r="P328" i="1" s="1"/>
  <c r="O324" i="1"/>
  <c r="C324" i="1"/>
  <c r="P324" i="1" s="1"/>
  <c r="O318" i="1"/>
  <c r="C318" i="1"/>
  <c r="P318" i="1" s="1"/>
  <c r="O314" i="1"/>
  <c r="C314" i="1"/>
  <c r="P314" i="1" s="1"/>
  <c r="O310" i="1"/>
  <c r="C310" i="1"/>
  <c r="P310" i="1" s="1"/>
  <c r="O306" i="1"/>
  <c r="C306" i="1"/>
  <c r="P306" i="1" s="1"/>
  <c r="O302" i="1"/>
  <c r="C302" i="1"/>
  <c r="P302" i="1" s="1"/>
  <c r="O298" i="1"/>
  <c r="C298" i="1"/>
  <c r="P298" i="1" s="1"/>
  <c r="O292" i="1"/>
  <c r="C292" i="1"/>
  <c r="P292" i="1" s="1"/>
  <c r="O393" i="1"/>
  <c r="C393" i="1"/>
  <c r="P393" i="1" s="1"/>
  <c r="O391" i="1"/>
  <c r="C391" i="1"/>
  <c r="P391" i="1" s="1"/>
  <c r="O387" i="1"/>
  <c r="C387" i="1"/>
  <c r="P387" i="1" s="1"/>
  <c r="O385" i="1"/>
  <c r="C385" i="1"/>
  <c r="P385" i="1" s="1"/>
  <c r="O383" i="1"/>
  <c r="C383" i="1"/>
  <c r="P383" i="1" s="1"/>
  <c r="O381" i="1"/>
  <c r="C381" i="1"/>
  <c r="P381" i="1" s="1"/>
  <c r="O379" i="1"/>
  <c r="C379" i="1"/>
  <c r="P379" i="1" s="1"/>
  <c r="O364" i="1"/>
  <c r="C364" i="1"/>
  <c r="P364" i="1" s="1"/>
  <c r="O390" i="1"/>
  <c r="C390" i="1"/>
  <c r="P390" i="1" s="1"/>
  <c r="O374" i="1"/>
  <c r="C374" i="1"/>
  <c r="P374" i="1" s="1"/>
  <c r="O372" i="1"/>
  <c r="C372" i="1"/>
  <c r="P372" i="1" s="1"/>
  <c r="O370" i="1"/>
  <c r="C370" i="1"/>
  <c r="P370" i="1" s="1"/>
  <c r="O368" i="1"/>
  <c r="C368" i="1"/>
  <c r="P368" i="1" s="1"/>
  <c r="A366" i="1"/>
  <c r="O363" i="1"/>
  <c r="C363" i="1"/>
  <c r="P363" i="1" s="1"/>
  <c r="O361" i="1"/>
  <c r="C361" i="1"/>
  <c r="P361" i="1" s="1"/>
  <c r="O359" i="1"/>
  <c r="C359" i="1"/>
  <c r="P359" i="1" s="1"/>
  <c r="O357" i="1"/>
  <c r="C357" i="1"/>
  <c r="P357" i="1" s="1"/>
  <c r="O355" i="1"/>
  <c r="C355" i="1"/>
  <c r="P355" i="1" s="1"/>
  <c r="O353" i="1"/>
  <c r="C353" i="1"/>
  <c r="P353" i="1" s="1"/>
  <c r="O351" i="1"/>
  <c r="C351" i="1"/>
  <c r="P351" i="1" s="1"/>
  <c r="O349" i="1"/>
  <c r="C349" i="1"/>
  <c r="P349" i="1" s="1"/>
  <c r="O347" i="1"/>
  <c r="C347" i="1"/>
  <c r="P347" i="1" s="1"/>
  <c r="O343" i="1"/>
  <c r="C343" i="1"/>
  <c r="P343" i="1" s="1"/>
  <c r="O341" i="1"/>
  <c r="C341" i="1"/>
  <c r="P341" i="1" s="1"/>
  <c r="O339" i="1"/>
  <c r="C339" i="1"/>
  <c r="P339" i="1" s="1"/>
  <c r="O337" i="1"/>
  <c r="C337" i="1"/>
  <c r="P337" i="1" s="1"/>
  <c r="O335" i="1"/>
  <c r="C335" i="1"/>
  <c r="P335" i="1" s="1"/>
  <c r="O333" i="1"/>
  <c r="C333" i="1"/>
  <c r="P333" i="1" s="1"/>
  <c r="O331" i="1"/>
  <c r="C331" i="1"/>
  <c r="P331" i="1" s="1"/>
  <c r="O329" i="1"/>
  <c r="C329" i="1"/>
  <c r="P329" i="1" s="1"/>
  <c r="O327" i="1"/>
  <c r="C327" i="1"/>
  <c r="P327" i="1" s="1"/>
  <c r="O325" i="1"/>
  <c r="C325" i="1"/>
  <c r="P325" i="1" s="1"/>
  <c r="O323" i="1"/>
  <c r="C323" i="1"/>
  <c r="P323" i="1" s="1"/>
  <c r="O321" i="1"/>
  <c r="C321" i="1"/>
  <c r="P321" i="1" s="1"/>
  <c r="O317" i="1"/>
  <c r="C317" i="1"/>
  <c r="P317" i="1" s="1"/>
  <c r="O315" i="1"/>
  <c r="C315" i="1"/>
  <c r="P315" i="1" s="1"/>
  <c r="O313" i="1"/>
  <c r="C313" i="1"/>
  <c r="P313" i="1" s="1"/>
  <c r="O311" i="1"/>
  <c r="C311" i="1"/>
  <c r="P311" i="1" s="1"/>
  <c r="O309" i="1"/>
  <c r="C309" i="1"/>
  <c r="P309" i="1" s="1"/>
  <c r="O307" i="1"/>
  <c r="C307" i="1"/>
  <c r="P307" i="1" s="1"/>
  <c r="O305" i="1"/>
  <c r="C305" i="1"/>
  <c r="P305" i="1" s="1"/>
  <c r="O303" i="1"/>
  <c r="C303" i="1"/>
  <c r="P303" i="1" s="1"/>
  <c r="O301" i="1"/>
  <c r="C301" i="1"/>
  <c r="P301" i="1" s="1"/>
  <c r="O299" i="1"/>
  <c r="C299" i="1"/>
  <c r="P299" i="1" s="1"/>
  <c r="O297" i="1"/>
  <c r="C297" i="1"/>
  <c r="P297" i="1" s="1"/>
  <c r="O295" i="1"/>
  <c r="C295" i="1"/>
  <c r="P295" i="1" s="1"/>
  <c r="O293" i="1"/>
  <c r="C293" i="1"/>
  <c r="P293" i="1" s="1"/>
  <c r="O291" i="1"/>
  <c r="C291" i="1"/>
  <c r="P291" i="1" s="1"/>
  <c r="O345" i="1"/>
  <c r="C345" i="1"/>
  <c r="P345" i="1" s="1"/>
  <c r="O290" i="1"/>
  <c r="C290" i="1"/>
  <c r="P290" i="1" s="1"/>
  <c r="O288" i="1"/>
  <c r="C288" i="1"/>
  <c r="P288" i="1" s="1"/>
  <c r="O286" i="1"/>
  <c r="C286" i="1"/>
  <c r="P286" i="1" s="1"/>
  <c r="O284" i="1"/>
  <c r="C284" i="1"/>
  <c r="P284" i="1" s="1"/>
  <c r="O282" i="1"/>
  <c r="C282" i="1"/>
  <c r="P282" i="1" s="1"/>
  <c r="O280" i="1"/>
  <c r="C280" i="1"/>
  <c r="P280" i="1" s="1"/>
  <c r="O278" i="1"/>
  <c r="C278" i="1"/>
  <c r="P278" i="1" s="1"/>
  <c r="O276" i="1"/>
  <c r="C276" i="1"/>
  <c r="P276" i="1" s="1"/>
  <c r="O274" i="1"/>
  <c r="C274" i="1"/>
  <c r="P274" i="1" s="1"/>
  <c r="O272" i="1"/>
  <c r="C272" i="1"/>
  <c r="P272" i="1" s="1"/>
  <c r="O270" i="1"/>
  <c r="C270" i="1"/>
  <c r="P270" i="1" s="1"/>
  <c r="O266" i="1"/>
  <c r="C266" i="1"/>
  <c r="P266" i="1" s="1"/>
  <c r="O264" i="1"/>
  <c r="C264" i="1"/>
  <c r="P264" i="1" s="1"/>
  <c r="O262" i="1"/>
  <c r="C262" i="1"/>
  <c r="P262" i="1" s="1"/>
  <c r="O260" i="1"/>
  <c r="C260" i="1"/>
  <c r="P260" i="1" s="1"/>
  <c r="O258" i="1"/>
  <c r="C258" i="1"/>
  <c r="P258" i="1" s="1"/>
  <c r="O256" i="1"/>
  <c r="C256" i="1"/>
  <c r="P256" i="1" s="1"/>
  <c r="O254" i="1"/>
  <c r="C254" i="1"/>
  <c r="P254" i="1" s="1"/>
  <c r="O252" i="1"/>
  <c r="C252" i="1"/>
  <c r="P252" i="1" s="1"/>
  <c r="O250" i="1"/>
  <c r="C250" i="1"/>
  <c r="P250" i="1" s="1"/>
  <c r="O248" i="1"/>
  <c r="C248" i="1"/>
  <c r="P248" i="1" s="1"/>
  <c r="O246" i="1"/>
  <c r="C246" i="1"/>
  <c r="P246" i="1" s="1"/>
  <c r="O244" i="1"/>
  <c r="C244" i="1"/>
  <c r="P244" i="1" s="1"/>
  <c r="O170" i="1"/>
  <c r="C170" i="1"/>
  <c r="P170" i="1" s="1"/>
  <c r="O164" i="1"/>
  <c r="C164" i="1"/>
  <c r="P164" i="1" s="1"/>
  <c r="O160" i="1"/>
  <c r="C160" i="1"/>
  <c r="P160" i="1" s="1"/>
  <c r="O156" i="1"/>
  <c r="C156" i="1"/>
  <c r="P156" i="1" s="1"/>
  <c r="O150" i="1"/>
  <c r="C150" i="1"/>
  <c r="P150" i="1" s="1"/>
  <c r="O146" i="1"/>
  <c r="C146" i="1"/>
  <c r="P146" i="1" s="1"/>
  <c r="O142" i="1"/>
  <c r="C142" i="1"/>
  <c r="P142" i="1" s="1"/>
  <c r="O138" i="1"/>
  <c r="C138" i="1"/>
  <c r="P138" i="1" s="1"/>
  <c r="O134" i="1"/>
  <c r="C134" i="1"/>
  <c r="P134" i="1" s="1"/>
  <c r="O130" i="1"/>
  <c r="C130" i="1"/>
  <c r="P130" i="1" s="1"/>
  <c r="O126" i="1"/>
  <c r="C126" i="1"/>
  <c r="P126" i="1" s="1"/>
  <c r="O123" i="1"/>
  <c r="C123" i="1"/>
  <c r="P123" i="1" s="1"/>
  <c r="O119" i="1"/>
  <c r="C119" i="1"/>
  <c r="P119" i="1" s="1"/>
  <c r="O115" i="1"/>
  <c r="C115" i="1"/>
  <c r="P115" i="1" s="1"/>
  <c r="O111" i="1"/>
  <c r="C111" i="1"/>
  <c r="P111" i="1" s="1"/>
  <c r="O107" i="1"/>
  <c r="C107" i="1"/>
  <c r="P107" i="1" s="1"/>
  <c r="O101" i="1"/>
  <c r="C101" i="1"/>
  <c r="P101" i="1" s="1"/>
  <c r="O97" i="1"/>
  <c r="C97" i="1"/>
  <c r="P97" i="1" s="1"/>
  <c r="O93" i="1"/>
  <c r="C93" i="1"/>
  <c r="P93" i="1" s="1"/>
  <c r="O89" i="1"/>
  <c r="C89" i="1"/>
  <c r="P89" i="1" s="1"/>
  <c r="O83" i="1"/>
  <c r="C83" i="1"/>
  <c r="P83" i="1" s="1"/>
  <c r="O79" i="1"/>
  <c r="C79" i="1"/>
  <c r="P79" i="1" s="1"/>
  <c r="O71" i="1"/>
  <c r="C71" i="1"/>
  <c r="P71" i="1" s="1"/>
  <c r="O65" i="1"/>
  <c r="C65" i="1"/>
  <c r="P65" i="1" s="1"/>
  <c r="O58" i="1"/>
  <c r="C58" i="1"/>
  <c r="P58" i="1" s="1"/>
  <c r="O54" i="1"/>
  <c r="C54" i="1"/>
  <c r="P54" i="1" s="1"/>
  <c r="O48" i="1"/>
  <c r="C48" i="1"/>
  <c r="P48" i="1" s="1"/>
  <c r="O44" i="1"/>
  <c r="C44" i="1"/>
  <c r="P44" i="1" s="1"/>
  <c r="O38" i="1"/>
  <c r="C38" i="1"/>
  <c r="P38" i="1" s="1"/>
  <c r="O34" i="1"/>
  <c r="C34" i="1"/>
  <c r="P34" i="1" s="1"/>
  <c r="O30" i="1"/>
  <c r="C30" i="1"/>
  <c r="P30" i="1" s="1"/>
  <c r="O25" i="1"/>
  <c r="C25" i="1"/>
  <c r="P25" i="1" s="1"/>
  <c r="O269" i="1"/>
  <c r="C269" i="1"/>
  <c r="P269" i="1" s="1"/>
  <c r="O154" i="1"/>
  <c r="C154" i="1"/>
  <c r="P154" i="1" s="1"/>
  <c r="O85" i="1"/>
  <c r="C85" i="1"/>
  <c r="P85" i="1" s="1"/>
  <c r="O73" i="1"/>
  <c r="C73" i="1"/>
  <c r="P73" i="1" s="1"/>
  <c r="O60" i="1"/>
  <c r="C60" i="1"/>
  <c r="P60" i="1" s="1"/>
  <c r="O43" i="1"/>
  <c r="C43" i="1"/>
  <c r="P43" i="1" s="1"/>
  <c r="O24" i="1"/>
  <c r="C24" i="1"/>
  <c r="P24" i="1" s="1"/>
  <c r="O22" i="1"/>
  <c r="C22" i="1"/>
  <c r="P22" i="1" s="1"/>
  <c r="O20" i="1"/>
  <c r="C20" i="1"/>
  <c r="P20" i="1" s="1"/>
  <c r="O16" i="1"/>
  <c r="C16" i="1"/>
  <c r="P16" i="1" s="1"/>
  <c r="O14" i="1"/>
  <c r="C14" i="1"/>
  <c r="P14" i="1" s="1"/>
  <c r="O10" i="1"/>
  <c r="C10" i="1"/>
  <c r="P10" i="1" s="1"/>
  <c r="O8" i="1"/>
  <c r="C8" i="1"/>
  <c r="P8" i="1" s="1"/>
  <c r="O6" i="1"/>
  <c r="C6" i="1"/>
  <c r="P6" i="1" s="1"/>
  <c r="O241" i="1"/>
  <c r="C241" i="1"/>
  <c r="P241" i="1" s="1"/>
  <c r="O239" i="1"/>
  <c r="C239" i="1"/>
  <c r="P239" i="1" s="1"/>
  <c r="O237" i="1"/>
  <c r="C237" i="1"/>
  <c r="P237" i="1" s="1"/>
  <c r="O235" i="1"/>
  <c r="C235" i="1"/>
  <c r="P235" i="1" s="1"/>
  <c r="O233" i="1"/>
  <c r="C233" i="1"/>
  <c r="P233" i="1" s="1"/>
  <c r="O231" i="1"/>
  <c r="C231" i="1"/>
  <c r="P231" i="1" s="1"/>
  <c r="O229" i="1"/>
  <c r="C229" i="1"/>
  <c r="P229" i="1" s="1"/>
  <c r="O227" i="1"/>
  <c r="C227" i="1"/>
  <c r="P227" i="1" s="1"/>
  <c r="O225" i="1"/>
  <c r="C225" i="1"/>
  <c r="P225" i="1" s="1"/>
  <c r="O223" i="1"/>
  <c r="C223" i="1"/>
  <c r="P223" i="1" s="1"/>
  <c r="O221" i="1"/>
  <c r="C221" i="1"/>
  <c r="P221" i="1" s="1"/>
  <c r="O219" i="1"/>
  <c r="C219" i="1"/>
  <c r="P219" i="1" s="1"/>
  <c r="O217" i="1"/>
  <c r="C217" i="1"/>
  <c r="P217" i="1" s="1"/>
  <c r="O215" i="1"/>
  <c r="C215" i="1"/>
  <c r="P215" i="1" s="1"/>
  <c r="O213" i="1"/>
  <c r="C213" i="1"/>
  <c r="P213" i="1" s="1"/>
  <c r="O211" i="1"/>
  <c r="C211" i="1"/>
  <c r="P211" i="1" s="1"/>
  <c r="O209" i="1"/>
  <c r="C209" i="1"/>
  <c r="P209" i="1" s="1"/>
  <c r="O207" i="1"/>
  <c r="C207" i="1"/>
  <c r="P207" i="1" s="1"/>
  <c r="O205" i="1"/>
  <c r="C205" i="1"/>
  <c r="P205" i="1" s="1"/>
  <c r="O201" i="1"/>
  <c r="C201" i="1"/>
  <c r="P201" i="1" s="1"/>
  <c r="O199" i="1"/>
  <c r="C199" i="1"/>
  <c r="P199" i="1" s="1"/>
  <c r="O197" i="1"/>
  <c r="C197" i="1"/>
  <c r="P197" i="1" s="1"/>
  <c r="O195" i="1"/>
  <c r="C195" i="1"/>
  <c r="P195" i="1" s="1"/>
  <c r="O193" i="1"/>
  <c r="C193" i="1"/>
  <c r="P193" i="1" s="1"/>
  <c r="O191" i="1"/>
  <c r="C191" i="1"/>
  <c r="P191" i="1" s="1"/>
  <c r="O189" i="1"/>
  <c r="C189" i="1"/>
  <c r="P189" i="1" s="1"/>
  <c r="O187" i="1"/>
  <c r="C187" i="1"/>
  <c r="P187" i="1" s="1"/>
  <c r="O185" i="1"/>
  <c r="C185" i="1"/>
  <c r="P185" i="1" s="1"/>
  <c r="O183" i="1"/>
  <c r="C183" i="1"/>
  <c r="P183" i="1" s="1"/>
  <c r="O181" i="1"/>
  <c r="C181" i="1"/>
  <c r="P181" i="1" s="1"/>
  <c r="O179" i="1"/>
  <c r="C179" i="1"/>
  <c r="P179" i="1" s="1"/>
  <c r="O177" i="1"/>
  <c r="C177" i="1"/>
  <c r="P177" i="1" s="1"/>
  <c r="O175" i="1"/>
  <c r="C175" i="1"/>
  <c r="P175" i="1" s="1"/>
  <c r="O173" i="1"/>
  <c r="C173" i="1"/>
  <c r="P173" i="1" s="1"/>
  <c r="O171" i="1"/>
  <c r="C171" i="1"/>
  <c r="P171" i="1" s="1"/>
  <c r="O168" i="1"/>
  <c r="C168" i="1"/>
  <c r="P168" i="1" s="1"/>
  <c r="O165" i="1"/>
  <c r="C165" i="1"/>
  <c r="P165" i="1" s="1"/>
  <c r="O161" i="1"/>
  <c r="C161" i="1"/>
  <c r="P161" i="1" s="1"/>
  <c r="O157" i="1"/>
  <c r="C157" i="1"/>
  <c r="P157" i="1" s="1"/>
  <c r="O151" i="1"/>
  <c r="C151" i="1"/>
  <c r="P151" i="1" s="1"/>
  <c r="O147" i="1"/>
  <c r="C147" i="1"/>
  <c r="P147" i="1" s="1"/>
  <c r="O143" i="1"/>
  <c r="C143" i="1"/>
  <c r="P143" i="1" s="1"/>
  <c r="O139" i="1"/>
  <c r="C139" i="1"/>
  <c r="P139" i="1" s="1"/>
  <c r="O135" i="1"/>
  <c r="C135" i="1"/>
  <c r="P135" i="1" s="1"/>
  <c r="O131" i="1"/>
  <c r="C131" i="1"/>
  <c r="P131" i="1" s="1"/>
  <c r="O127" i="1"/>
  <c r="C127" i="1"/>
  <c r="P127" i="1" s="1"/>
  <c r="O122" i="1"/>
  <c r="C122" i="1"/>
  <c r="P122" i="1" s="1"/>
  <c r="O118" i="1"/>
  <c r="C118" i="1"/>
  <c r="P118" i="1" s="1"/>
  <c r="O114" i="1"/>
  <c r="C114" i="1"/>
  <c r="P114" i="1" s="1"/>
  <c r="O110" i="1"/>
  <c r="C110" i="1"/>
  <c r="P110" i="1" s="1"/>
  <c r="O106" i="1"/>
  <c r="C106" i="1"/>
  <c r="P106" i="1" s="1"/>
  <c r="O100" i="1"/>
  <c r="C100" i="1"/>
  <c r="P100" i="1" s="1"/>
  <c r="O96" i="1"/>
  <c r="C96" i="1"/>
  <c r="P96" i="1" s="1"/>
  <c r="O92" i="1"/>
  <c r="C92" i="1"/>
  <c r="P92" i="1" s="1"/>
  <c r="O88" i="1"/>
  <c r="C88" i="1"/>
  <c r="P88" i="1" s="1"/>
  <c r="O82" i="1"/>
  <c r="C82" i="1"/>
  <c r="P82" i="1" s="1"/>
  <c r="O78" i="1"/>
  <c r="C78" i="1"/>
  <c r="P78" i="1" s="1"/>
  <c r="O68" i="1"/>
  <c r="C68" i="1"/>
  <c r="P68" i="1" s="1"/>
  <c r="O64" i="1"/>
  <c r="C64" i="1"/>
  <c r="P64" i="1" s="1"/>
  <c r="O61" i="1"/>
  <c r="C61" i="1"/>
  <c r="P61" i="1" s="1"/>
  <c r="O55" i="1"/>
  <c r="C55" i="1"/>
  <c r="P55" i="1" s="1"/>
  <c r="O51" i="1"/>
  <c r="C51" i="1"/>
  <c r="P51" i="1" s="1"/>
  <c r="O45" i="1"/>
  <c r="C45" i="1"/>
  <c r="P45" i="1" s="1"/>
  <c r="O39" i="1"/>
  <c r="C39" i="1"/>
  <c r="P39" i="1" s="1"/>
  <c r="O35" i="1"/>
  <c r="C35" i="1"/>
  <c r="P35" i="1" s="1"/>
  <c r="O31" i="1"/>
  <c r="C31" i="1"/>
  <c r="P31" i="1" s="1"/>
  <c r="O12" i="1"/>
  <c r="C12" i="1"/>
  <c r="P12" i="1" s="1"/>
  <c r="O89" i="2" l="1"/>
  <c r="A88" i="2"/>
  <c r="O366" i="1"/>
  <c r="C366" i="1"/>
  <c r="P366" i="1" s="1"/>
  <c r="O90" i="2" l="1"/>
  <c r="A89" i="2"/>
  <c r="O91" i="2" l="1"/>
  <c r="A90" i="2"/>
  <c r="O92" i="2" l="1"/>
  <c r="A91" i="2"/>
  <c r="O93" i="2" l="1"/>
  <c r="A92" i="2"/>
  <c r="O94" i="2" l="1"/>
  <c r="A93" i="2"/>
  <c r="O95" i="2" l="1"/>
  <c r="A94" i="2"/>
  <c r="O96" i="2" l="1"/>
  <c r="A95" i="2"/>
  <c r="O97" i="2" l="1"/>
  <c r="A96" i="2"/>
  <c r="O98" i="2" l="1"/>
  <c r="A97" i="2"/>
  <c r="O99" i="2" l="1"/>
  <c r="A98" i="2"/>
  <c r="O100" i="2" l="1"/>
  <c r="A99" i="2"/>
  <c r="O101" i="2" l="1"/>
  <c r="A100" i="2"/>
  <c r="O102" i="2" l="1"/>
  <c r="A101" i="2"/>
  <c r="O103" i="2" l="1"/>
  <c r="A102" i="2"/>
  <c r="O104" i="2" l="1"/>
  <c r="A103" i="2"/>
  <c r="O105" i="2" l="1"/>
  <c r="A104" i="2"/>
  <c r="O106" i="2" l="1"/>
  <c r="A105" i="2"/>
  <c r="O107" i="2" l="1"/>
  <c r="A106" i="2"/>
  <c r="O108" i="2" l="1"/>
  <c r="A107" i="2"/>
  <c r="O109" i="2" l="1"/>
  <c r="A108" i="2"/>
  <c r="O110" i="2" l="1"/>
  <c r="A109" i="2"/>
  <c r="O111" i="2" l="1"/>
  <c r="A110" i="2"/>
  <c r="O112" i="2" l="1"/>
  <c r="A111" i="2"/>
  <c r="O113" i="2" l="1"/>
  <c r="A112" i="2"/>
  <c r="O114" i="2" l="1"/>
  <c r="A113" i="2"/>
  <c r="O115" i="2" l="1"/>
  <c r="A114" i="2"/>
  <c r="O116" i="2" l="1"/>
  <c r="A115" i="2"/>
  <c r="O117" i="2" l="1"/>
  <c r="A116" i="2"/>
  <c r="O118" i="2" l="1"/>
  <c r="A118" i="2" s="1"/>
  <c r="A117" i="2"/>
</calcChain>
</file>

<file path=xl/sharedStrings.xml><?xml version="1.0" encoding="utf-8"?>
<sst xmlns="http://schemas.openxmlformats.org/spreadsheetml/2006/main" count="1422" uniqueCount="596">
  <si>
    <t>Tempi rilevati</t>
  </si>
  <si>
    <t>Classifica Categoria (solo Uisp)</t>
  </si>
  <si>
    <t>Classifica Genere (solo Uisp)</t>
  </si>
  <si>
    <t>Punteggio</t>
  </si>
  <si>
    <t>Categoria Società</t>
  </si>
  <si>
    <t>Tempo</t>
  </si>
  <si>
    <t>Pettorale</t>
  </si>
  <si>
    <t>Cognome e Nome</t>
  </si>
  <si>
    <t>Anno</t>
  </si>
  <si>
    <t>Società</t>
  </si>
  <si>
    <t>Tesserato Uisp</t>
  </si>
  <si>
    <t>x</t>
  </si>
  <si>
    <t>Stesso tempo</t>
  </si>
  <si>
    <t>Replica Categoria</t>
  </si>
  <si>
    <t>Replica Tempo</t>
  </si>
  <si>
    <t>Replica Classifica Categoria</t>
  </si>
  <si>
    <t>Replica Punteggio</t>
  </si>
  <si>
    <t>F18-29</t>
  </si>
  <si>
    <t>GIACOBAZZI FRANCESCA</t>
  </si>
  <si>
    <t>ATL. FRIGNANO</t>
  </si>
  <si>
    <t>Uisp</t>
  </si>
  <si>
    <t>CIBEI MARGHERITA</t>
  </si>
  <si>
    <t>GOLFO DEI POETI ASD</t>
  </si>
  <si>
    <t>SERNESI STEFANIA</t>
  </si>
  <si>
    <t xml:space="preserve">MADONNINA POL. </t>
  </si>
  <si>
    <t>LOSI ERIKA</t>
  </si>
  <si>
    <t xml:space="preserve">ARCETO POL. </t>
  </si>
  <si>
    <t>BUCCOLIERI LUISA</t>
  </si>
  <si>
    <t>IVANI ALICE</t>
  </si>
  <si>
    <t>F18-29 Totale</t>
  </si>
  <si>
    <t>F30-34</t>
  </si>
  <si>
    <t>DEIANA CATERINA</t>
  </si>
  <si>
    <t>GS MAIANO FIESOLE</t>
  </si>
  <si>
    <t>DE LUCA ANNALISA</t>
  </si>
  <si>
    <t>JOGGING TEAM PATERLINI</t>
  </si>
  <si>
    <t>PAGANO CATERINA</t>
  </si>
  <si>
    <t>ANGELINELLI ELISA</t>
  </si>
  <si>
    <t>PATERLINI SILVIA</t>
  </si>
  <si>
    <t>F30-34 Totale</t>
  </si>
  <si>
    <t>F35-39</t>
  </si>
  <si>
    <t>GAMBARELLI GIORGIA</t>
  </si>
  <si>
    <t>POL. RUBIERA</t>
  </si>
  <si>
    <t>GUIGLI ERICA</t>
  </si>
  <si>
    <t>VENTURELLI FRANCESCA</t>
  </si>
  <si>
    <t xml:space="preserve">LA PRIMAVERA ATL. </t>
  </si>
  <si>
    <t>BERNARDI DANIA</t>
  </si>
  <si>
    <t xml:space="preserve">TANETO G. P. </t>
  </si>
  <si>
    <t>PEZZOLI MARA</t>
  </si>
  <si>
    <t>UISP</t>
  </si>
  <si>
    <t>BARATTA MARTINA</t>
  </si>
  <si>
    <t>PRO AVIS CASTELNUOVO MAGRA</t>
  </si>
  <si>
    <t>NICOLAI FEDERICA</t>
  </si>
  <si>
    <t>SASSI ELENA</t>
  </si>
  <si>
    <t>LYCZKO ANNA MARTA</t>
  </si>
  <si>
    <t>SOCIETA' VICTORIA</t>
  </si>
  <si>
    <t>F35-39 Totale</t>
  </si>
  <si>
    <t>F40-44</t>
  </si>
  <si>
    <t>BATTACCHI FRANCESCA</t>
  </si>
  <si>
    <t>PONTELUNGO ASD</t>
  </si>
  <si>
    <t>BURGESS RACHEL ELAINE</t>
  </si>
  <si>
    <t>MALVERTI RAFFAELLA</t>
  </si>
  <si>
    <t>CORREGGIO POD</t>
  </si>
  <si>
    <t>MASSARO ELEONORA</t>
  </si>
  <si>
    <t>BAIRESE POL. DIL</t>
  </si>
  <si>
    <t>MUZZIOLI SIMONA</t>
  </si>
  <si>
    <t>LA PATRIA CARPI</t>
  </si>
  <si>
    <t>BALBONI ANNA</t>
  </si>
  <si>
    <t>BERTUCCELLI LUCIANA</t>
  </si>
  <si>
    <t>BORSARI CATIA</t>
  </si>
  <si>
    <t>CASTENASO ATLETICA</t>
  </si>
  <si>
    <t>VACCARI MICHELA</t>
  </si>
  <si>
    <t>ART TORRAZZO</t>
  </si>
  <si>
    <t>VALLARINO MANUELA</t>
  </si>
  <si>
    <t>CAMINO MARIA ANTONIETTA</t>
  </si>
  <si>
    <t>CAMURRI STEFANIA</t>
  </si>
  <si>
    <t>FERRETTI SABRINA</t>
  </si>
  <si>
    <t>ARCANGELI MONICA</t>
  </si>
  <si>
    <t>F40-44 Totale</t>
  </si>
  <si>
    <t>F45-49</t>
  </si>
  <si>
    <t>BENATTI ANTONELLA</t>
  </si>
  <si>
    <t>SINTOFARM ATL.</t>
  </si>
  <si>
    <t>SPADONI MRIA LUISA</t>
  </si>
  <si>
    <t>FAVARO POL. LA SPEZIA</t>
  </si>
  <si>
    <t>MANTOVI ROBERTA</t>
  </si>
  <si>
    <t>MODENA RUNNERS CLUB</t>
  </si>
  <si>
    <t>SPORTELLI TIZIANA</t>
  </si>
  <si>
    <t>LAMONE GS</t>
  </si>
  <si>
    <t>GIANNONE FRANCA</t>
  </si>
  <si>
    <t>SALVIOLI CECILIA</t>
  </si>
  <si>
    <t>PENTATHLON MODENA</t>
  </si>
  <si>
    <t>F45-49 Totale</t>
  </si>
  <si>
    <t>F50-54</t>
  </si>
  <si>
    <t>PIGONI CARMEN</t>
  </si>
  <si>
    <t>MDS PANARIA GROUP</t>
  </si>
  <si>
    <t>BERNINI PAOLA</t>
  </si>
  <si>
    <t>BASCHIERI CRISTIANA</t>
  </si>
  <si>
    <t>NARDI PATRIZIA</t>
  </si>
  <si>
    <t>ATLETICA CALENZANO</t>
  </si>
  <si>
    <t>CAMBARERI MARIA</t>
  </si>
  <si>
    <t>LIPPO CALDERARA</t>
  </si>
  <si>
    <t>DEMARIA ALESSANDRA</t>
  </si>
  <si>
    <t>PANCALDI SANDRA</t>
  </si>
  <si>
    <t>SAN PATRIZIO ATLETICA</t>
  </si>
  <si>
    <t>GHEDUZZI ANTONELLA</t>
  </si>
  <si>
    <t xml:space="preserve">CASTELFRANCO POL. </t>
  </si>
  <si>
    <t>BUA  ROSALBA</t>
  </si>
  <si>
    <t>F50-54 Totale</t>
  </si>
  <si>
    <t>F55-59</t>
  </si>
  <si>
    <t>MASETTI ANNA MARIA</t>
  </si>
  <si>
    <t>ATL. BANCA PESARO</t>
  </si>
  <si>
    <t>LAMBERTINI PAOLA</t>
  </si>
  <si>
    <t>LOLLI AUTO</t>
  </si>
  <si>
    <t>WIZA BARBARA</t>
  </si>
  <si>
    <t>TRASFORINI GIORGINA</t>
  </si>
  <si>
    <t>TESTONI DANIELA</t>
  </si>
  <si>
    <t>TORNABONI PATRIZIA</t>
  </si>
  <si>
    <t>PANIZZA DANIELA</t>
  </si>
  <si>
    <t>LOMBARDI MARTA</t>
  </si>
  <si>
    <t>VENTURINI LORENZA</t>
  </si>
  <si>
    <t>F55-59 Totale</t>
  </si>
  <si>
    <t>F60-64</t>
  </si>
  <si>
    <t>VERZELLESI MARIA PIA</t>
  </si>
  <si>
    <t>BESCHIN MARISELLA</t>
  </si>
  <si>
    <t>LA FONTANA FOSSOLI</t>
  </si>
  <si>
    <t>F60-64 Totale</t>
  </si>
  <si>
    <t>F&gt;=65</t>
  </si>
  <si>
    <t>CALDARULO FRANCESCA</t>
  </si>
  <si>
    <t>ATL. PIOLTELLO (MI)</t>
  </si>
  <si>
    <t>F&gt;=65 Totale</t>
  </si>
  <si>
    <t>M18-29</t>
  </si>
  <si>
    <t>GIACOBAZZI ALESSANDRO</t>
  </si>
  <si>
    <t>STEFANI OMAR</t>
  </si>
  <si>
    <t>GENERALI EMANUELE</t>
  </si>
  <si>
    <t>GALLINARI DANIEL</t>
  </si>
  <si>
    <t>ZAMBELLI FABIO</t>
  </si>
  <si>
    <t>MAGELLI MATTEO</t>
  </si>
  <si>
    <t>OCCHIPINTI ALESSANDRO</t>
  </si>
  <si>
    <t>MARCHESELLI ENRICO</t>
  </si>
  <si>
    <t>FINELLI ALBERTO</t>
  </si>
  <si>
    <t>SAN VITO ASD</t>
  </si>
  <si>
    <t>M18-29 Totale</t>
  </si>
  <si>
    <t>M30-34</t>
  </si>
  <si>
    <t>BENEDETTI GABRIELE</t>
  </si>
  <si>
    <t>GENERALI ELIA</t>
  </si>
  <si>
    <t>REALE ROCCO</t>
  </si>
  <si>
    <t>INTERFORZE</t>
  </si>
  <si>
    <t>CANALE GIACOMO</t>
  </si>
  <si>
    <t>GAU SPORT ASD</t>
  </si>
  <si>
    <t>RINALDI LORENZO</t>
  </si>
  <si>
    <t>DONATI SIMONE</t>
  </si>
  <si>
    <t>LOCORI MATTEO</t>
  </si>
  <si>
    <t>GAVIOLI DAVIDE *</t>
  </si>
  <si>
    <t>SANTAMARIA LUCA</t>
  </si>
  <si>
    <t>BALBONI ANDREA</t>
  </si>
  <si>
    <t>CHIARION LORENZO</t>
  </si>
  <si>
    <t>GIANARDI MAURIZIO</t>
  </si>
  <si>
    <t>CURTI ANTONIO</t>
  </si>
  <si>
    <t>MARIOTTI MARCO</t>
  </si>
  <si>
    <t>MALAVASI MAURO</t>
  </si>
  <si>
    <t>MUD &amp; SNOW</t>
  </si>
  <si>
    <t>GERINI SILVIO</t>
  </si>
  <si>
    <t>SABELLA FRANCESCO</t>
  </si>
  <si>
    <t>FORMIGINESE POD.</t>
  </si>
  <si>
    <t>BENACCI ANDREA</t>
  </si>
  <si>
    <t>FEDELE FRANCESCO</t>
  </si>
  <si>
    <t>M30-34 Totale</t>
  </si>
  <si>
    <t>M35-39</t>
  </si>
  <si>
    <t>CATTANEO MAURO</t>
  </si>
  <si>
    <t>MARATHON CREMONA</t>
  </si>
  <si>
    <t>AGLA SAID</t>
  </si>
  <si>
    <t>QUILICO RICCARDO</t>
  </si>
  <si>
    <t>MANFREDINI TOMMASO</t>
  </si>
  <si>
    <t>MIGNANI ANTONIO</t>
  </si>
  <si>
    <t>TOGNARI ROBERTO</t>
  </si>
  <si>
    <t>RUINI MASSIMO</t>
  </si>
  <si>
    <t>SASSOLESE POD</t>
  </si>
  <si>
    <t>MONTANARI ANDREA</t>
  </si>
  <si>
    <t>PEZZOLA MICHELE</t>
  </si>
  <si>
    <t>FREEZONE AS</t>
  </si>
  <si>
    <t>STANGHELLINI MATTEO</t>
  </si>
  <si>
    <t>SANTUCCI LORENZO</t>
  </si>
  <si>
    <t>LE PANCHE CASTELQUARTO</t>
  </si>
  <si>
    <t>FRANCIONI MARCO</t>
  </si>
  <si>
    <t>CATTANI DANIELE</t>
  </si>
  <si>
    <t>DIOZZI OMAR</t>
  </si>
  <si>
    <t>POD. FINALE EMILIA</t>
  </si>
  <si>
    <t>BASSI FABIO</t>
  </si>
  <si>
    <t>GARETTI  ALESSIO</t>
  </si>
  <si>
    <t>COCCHI DAVIDE</t>
  </si>
  <si>
    <t>TOSTI FERNANDO</t>
  </si>
  <si>
    <t>DIRANI ANDREA</t>
  </si>
  <si>
    <t xml:space="preserve">CENTESE POL. </t>
  </si>
  <si>
    <t>LI VOLSI ROBERTO</t>
  </si>
  <si>
    <t>PALTRINIERI LUCA</t>
  </si>
  <si>
    <t>CASARELLI FABIO</t>
  </si>
  <si>
    <t>TENERANI SIMONE</t>
  </si>
  <si>
    <t>BERTONCELLI ALEX</t>
  </si>
  <si>
    <t>PASQUALI SANDRO</t>
  </si>
  <si>
    <t>PANETTA GIUSEPPE</t>
  </si>
  <si>
    <t>SCARCELLA FRANCESCO</t>
  </si>
  <si>
    <t>CORRIFERRARA ATL.</t>
  </si>
  <si>
    <t>MEDICI MARCO</t>
  </si>
  <si>
    <t>DORANDO PIETRI CARPI</t>
  </si>
  <si>
    <t>BORSARI RICCADO</t>
  </si>
  <si>
    <t>3'30 RUNNING TEAM</t>
  </si>
  <si>
    <t>BERGONZONI ALBERTO</t>
  </si>
  <si>
    <t>NUOVA CENTOBUCHI</t>
  </si>
  <si>
    <t>VALENTINI ANDREA</t>
  </si>
  <si>
    <t>BONANINI ALESSIO</t>
  </si>
  <si>
    <t>PORELLO UMBERTO</t>
  </si>
  <si>
    <t>ARTIOLI MIRKO</t>
  </si>
  <si>
    <t>GORRASI GIANCARLO *</t>
  </si>
  <si>
    <t>BENACCI FRANCESCO</t>
  </si>
  <si>
    <t>CIRIVELLO GIANLUCA</t>
  </si>
  <si>
    <t>FIORINI MATTEO</t>
  </si>
  <si>
    <t>FINELLI MARCELLO</t>
  </si>
  <si>
    <t>GASPARINI LUCA</t>
  </si>
  <si>
    <t>DE NISCO ANDREA</t>
  </si>
  <si>
    <t>DEBBI ALESSANDRO</t>
  </si>
  <si>
    <t>MARMIROLI SIMONE</t>
  </si>
  <si>
    <t>ILARI EMANUELE</t>
  </si>
  <si>
    <t>MARTORINI IVAN</t>
  </si>
  <si>
    <t>GIUMELLI ANDREA</t>
  </si>
  <si>
    <t>MASSARI RICCARDO</t>
  </si>
  <si>
    <t>COCCHI LUCA</t>
  </si>
  <si>
    <t>M35-39 Totale</t>
  </si>
  <si>
    <t>M40-44</t>
  </si>
  <si>
    <t>ZAMPOLINI FRANCESCO</t>
  </si>
  <si>
    <t>NICOLINI DAVIDE</t>
  </si>
  <si>
    <t>FONTI MASSIMILIANO</t>
  </si>
  <si>
    <t>AFFABILE GIUSEPPE</t>
  </si>
  <si>
    <t>CARPENITO GIACOMO</t>
  </si>
  <si>
    <t>GRASSO SILVESTRO CLAUDIO</t>
  </si>
  <si>
    <t>MENGHINI FRANCO</t>
  </si>
  <si>
    <t>GRECO ANTONIO</t>
  </si>
  <si>
    <t>CATERINO MAURIZIO</t>
  </si>
  <si>
    <t>DIP. AZIENDA USL BOLOGNA</t>
  </si>
  <si>
    <t>BISON STEFANO</t>
  </si>
  <si>
    <t>DURBANO GAS ENERGY RIVAROLO</t>
  </si>
  <si>
    <t>EVANGELISTI LUCA</t>
  </si>
  <si>
    <t>DI NOIA ERNESTO</t>
  </si>
  <si>
    <t>GABBI GS</t>
  </si>
  <si>
    <t>CALZA LORENZO</t>
  </si>
  <si>
    <t xml:space="preserve">NONANTOLA POL. </t>
  </si>
  <si>
    <t>ANNOVI MARCO</t>
  </si>
  <si>
    <t>ROSSI SPA</t>
  </si>
  <si>
    <t>SERRA PIER PAOLO</t>
  </si>
  <si>
    <t>STRACARRARA ASD</t>
  </si>
  <si>
    <t>FERRI MASSIMO</t>
  </si>
  <si>
    <t>PELLICCIARI MASSIMO</t>
  </si>
  <si>
    <t>IADARESTA MARIO</t>
  </si>
  <si>
    <t>BORRELLI ANTONIO</t>
  </si>
  <si>
    <t xml:space="preserve">CAMPOGALLIANO POL. </t>
  </si>
  <si>
    <t>GIANNINI RAFFAELE</t>
  </si>
  <si>
    <t>MACCARIO CORRADO</t>
  </si>
  <si>
    <t>ZECCHINI MARCO</t>
  </si>
  <si>
    <t>VERONESI ANDREA</t>
  </si>
  <si>
    <t>GUIDETTI DINO</t>
  </si>
  <si>
    <t>GIUTTARI GIANLUCA</t>
  </si>
  <si>
    <t xml:space="preserve">MONTE SAN PIETRO POL. </t>
  </si>
  <si>
    <t>BONACINI FILIPPO</t>
  </si>
  <si>
    <t>SAN DONNINO</t>
  </si>
  <si>
    <t>DRAGOTTA LUCA</t>
  </si>
  <si>
    <t>FAGGIOLI LORENZO *</t>
  </si>
  <si>
    <t>DRAPCHIND DAVIDE</t>
  </si>
  <si>
    <t>CERUNDOLO EMILIO</t>
  </si>
  <si>
    <t>SOLIERESE POL.</t>
  </si>
  <si>
    <t>CROTTI MASSIMO</t>
  </si>
  <si>
    <t>IORI ENRICO</t>
  </si>
  <si>
    <t>LUZZARESE POD</t>
  </si>
  <si>
    <t>PAGANELLI ANDREA GIUSEPPE</t>
  </si>
  <si>
    <t>BACCI RICCARDO</t>
  </si>
  <si>
    <t>RUSSO ROSARIO</t>
  </si>
  <si>
    <t>ANDREOTTI GIORDANO</t>
  </si>
  <si>
    <t>FIORI CHRISTIAN</t>
  </si>
  <si>
    <t>FRISON VANES</t>
  </si>
  <si>
    <t>MANTOVI LORENZO</t>
  </si>
  <si>
    <t>BRINI FEDERICO</t>
  </si>
  <si>
    <t>PIVETTI FABIO</t>
  </si>
  <si>
    <t>MIMMO NICOLA</t>
  </si>
  <si>
    <t>VENNAI RICCARDO</t>
  </si>
  <si>
    <t>BORRELLI FRANCESCO</t>
  </si>
  <si>
    <t>VENTURA MARCO</t>
  </si>
  <si>
    <t>GNARRO JET MATTEI</t>
  </si>
  <si>
    <t>DIAMANTINI LUCA</t>
  </si>
  <si>
    <t>BOCCARDI MARCO</t>
  </si>
  <si>
    <t>MORESCHI FABIO</t>
  </si>
  <si>
    <t>BERARDO MARCO ROBERTO</t>
  </si>
  <si>
    <t>M40-44 Totale</t>
  </si>
  <si>
    <t>M45-49</t>
  </si>
  <si>
    <t>FRANCHINI ANDREA</t>
  </si>
  <si>
    <t>LOLLI ALBERTO</t>
  </si>
  <si>
    <t>LUGHESINA GP</t>
  </si>
  <si>
    <t>GENTILE MAURIZIO</t>
  </si>
  <si>
    <t>FRIGIERI CORRADO</t>
  </si>
  <si>
    <t>CAVRIAGO POD.</t>
  </si>
  <si>
    <t>CALAMAI PAOLO</t>
  </si>
  <si>
    <t>GIANNOTTI RICCARDO</t>
  </si>
  <si>
    <t>BIANCHI FEDERICO</t>
  </si>
  <si>
    <t>CASTAGNETTI ANDREA *</t>
  </si>
  <si>
    <t>CITTANOVA CIRC. RICREATIVO</t>
  </si>
  <si>
    <t>BAMMACARO LUIGI</t>
  </si>
  <si>
    <t>TESTA NELLO</t>
  </si>
  <si>
    <t>BIANCHINI ELIA</t>
  </si>
  <si>
    <t>SANTORO ANTONIO</t>
  </si>
  <si>
    <t>CORTICELLI MASSIMILIANO</t>
  </si>
  <si>
    <t>RAPEZZI ETTORE</t>
  </si>
  <si>
    <t>DAVOLI GIANNI</t>
  </si>
  <si>
    <t>FISCINI MICHELE</t>
  </si>
  <si>
    <t>MARINELLI MASSIMO</t>
  </si>
  <si>
    <t>BONTADINI SANDRO</t>
  </si>
  <si>
    <t>ZANNONI GIANNI</t>
  </si>
  <si>
    <t>CASTELNUOVO MONTI ATL.</t>
  </si>
  <si>
    <t>PISANI CARLO</t>
  </si>
  <si>
    <t>DORELLI CARLO ALBERTO</t>
  </si>
  <si>
    <t>BIASOLA POD.</t>
  </si>
  <si>
    <t>GHINI DANIELE</t>
  </si>
  <si>
    <t>EANDI ELIO</t>
  </si>
  <si>
    <t>DE GIOVANNI DARIO</t>
  </si>
  <si>
    <t>FILIPPINI MASSIMO *</t>
  </si>
  <si>
    <t>LOLLI PAOLO</t>
  </si>
  <si>
    <t xml:space="preserve">LE COLLINE POL. </t>
  </si>
  <si>
    <t>BALCONATI MASSIMILIANO</t>
  </si>
  <si>
    <t>MANCINI PIERPAOLO</t>
  </si>
  <si>
    <t>ARCARI ALFREDO</t>
  </si>
  <si>
    <t>FERRARI FABIO</t>
  </si>
  <si>
    <t>MASINI MARCO</t>
  </si>
  <si>
    <t>CASTIGLIONI ALESSANDRO</t>
  </si>
  <si>
    <t>VALENTINI GIANLUCA</t>
  </si>
  <si>
    <t>PUNZETTI FABIO</t>
  </si>
  <si>
    <t>AVIS SALA BOLOGNESE</t>
  </si>
  <si>
    <t>BACCI MARCHINI RICCARDO</t>
  </si>
  <si>
    <t>GIUSTI PAOLO</t>
  </si>
  <si>
    <t>ZANETTI MIRKO</t>
  </si>
  <si>
    <t>LONGAGNANI ANDREA</t>
  </si>
  <si>
    <t>BARBOLINI LUCA</t>
  </si>
  <si>
    <t>SANTORO FRANCESCO</t>
  </si>
  <si>
    <t>COPPOLA DOMENICO</t>
  </si>
  <si>
    <t>CECCHERINI SIMONE</t>
  </si>
  <si>
    <t>BACCOLINI CARLO</t>
  </si>
  <si>
    <t>VIGNOCCHI MIRCO</t>
  </si>
  <si>
    <t>GAZZOTTI STEFANO</t>
  </si>
  <si>
    <t>OCCHIPINTI GIUSEPPE</t>
  </si>
  <si>
    <t>PREITE COSTANTINO</t>
  </si>
  <si>
    <t>AVIS SAN LAZZARO G.P.</t>
  </si>
  <si>
    <t>TABANI RICCARDO</t>
  </si>
  <si>
    <t>PANINI MASSIMO</t>
  </si>
  <si>
    <t>CIRIVELLO GIUSEPPE</t>
  </si>
  <si>
    <t>PELLINI TIZIANO</t>
  </si>
  <si>
    <t>CRAL BORMIOLI</t>
  </si>
  <si>
    <t>MOLTEDO MARTINO</t>
  </si>
  <si>
    <t>SILIMBANI RUGGERO</t>
  </si>
  <si>
    <t>PANARIELLO ANIELLO</t>
  </si>
  <si>
    <t>CAVALLOTTI MARCO</t>
  </si>
  <si>
    <t>BARBIERI ANDREA</t>
  </si>
  <si>
    <t>GIOVANNETTI ANDREA</t>
  </si>
  <si>
    <t xml:space="preserve">SCANDIANO ATL. </t>
  </si>
  <si>
    <t>REALE GIUSEPPE</t>
  </si>
  <si>
    <t>SPORTINSIEME CASTELLARANO</t>
  </si>
  <si>
    <t>BORDIGONI SIMONE</t>
  </si>
  <si>
    <t>MALAGUTI MICHELE</t>
  </si>
  <si>
    <t>SUBAZZOLI FABIO</t>
  </si>
  <si>
    <t>CECCHINELLI MANUEL</t>
  </si>
  <si>
    <t>SPENNATO ANGELO</t>
  </si>
  <si>
    <t>MARCATO STEFANO</t>
  </si>
  <si>
    <t>M45-49 Totale</t>
  </si>
  <si>
    <t>M50-54</t>
  </si>
  <si>
    <t>SACCARDI ANTONIO</t>
  </si>
  <si>
    <t>VARONE FAUSTO</t>
  </si>
  <si>
    <t>LO CONTE ANTONIO</t>
  </si>
  <si>
    <t>BARBOLINI STEFANO</t>
  </si>
  <si>
    <t>CIR. DIP. B. POP. E.R.</t>
  </si>
  <si>
    <t>STRADI GIANLUCA</t>
  </si>
  <si>
    <t>TONI MICHELE</t>
  </si>
  <si>
    <t>GINOSA RICCARDO</t>
  </si>
  <si>
    <t>GASPARINI PIER PAOLO</t>
  </si>
  <si>
    <t>BULUGGIU ANTONELLO</t>
  </si>
  <si>
    <t>PASTORE PIERO</t>
  </si>
  <si>
    <t>SANRAFAEL POL. DIL</t>
  </si>
  <si>
    <t>ZARA EMILIO</t>
  </si>
  <si>
    <t>MANFELLOTTI MASSIMO</t>
  </si>
  <si>
    <t>CONSERVA MARIO</t>
  </si>
  <si>
    <t xml:space="preserve">GHIRLANDINA ATL. </t>
  </si>
  <si>
    <t>SIENA ROBERTO</t>
  </si>
  <si>
    <t>DLF MODENA</t>
  </si>
  <si>
    <t>SERRAZANETTI FABIO</t>
  </si>
  <si>
    <t>SQUEO TOMMASO</t>
  </si>
  <si>
    <t>CONVALLI FRANCESCO</t>
  </si>
  <si>
    <t>CAVAZZUTI PAOLO</t>
  </si>
  <si>
    <t>GAMBERI MIGLIORI LAMBERTO</t>
  </si>
  <si>
    <t>MANNI MARCELLO</t>
  </si>
  <si>
    <t>CAPELLI PIETRO</t>
  </si>
  <si>
    <t>SCIALPI GIUSEPPE</t>
  </si>
  <si>
    <t>VERNI SILVANO</t>
  </si>
  <si>
    <t>PRESTI MIRCO</t>
  </si>
  <si>
    <t>DE CROCE CARLO</t>
  </si>
  <si>
    <t>FERRARA CHE CAMMINA</t>
  </si>
  <si>
    <t>ADAMI PAOLO GUIDO</t>
  </si>
  <si>
    <t>GALIOTTO PAOLO</t>
  </si>
  <si>
    <t>MERCANILE GIANNI</t>
  </si>
  <si>
    <t>TEBALDI MASSIMO</t>
  </si>
  <si>
    <t>BONINI MARCO</t>
  </si>
  <si>
    <t>LA GUGLIA</t>
  </si>
  <si>
    <t>DEGLI ESPOSTI GIORDANO</t>
  </si>
  <si>
    <t>MUZZIOLI DINO</t>
  </si>
  <si>
    <t>DI RESTA GUIDO</t>
  </si>
  <si>
    <t>QUADRILATERO POL. FERRARA</t>
  </si>
  <si>
    <t>MALPIGHI ANDREA</t>
  </si>
  <si>
    <t>CASUBOLO GIUSEPPE</t>
  </si>
  <si>
    <t>CATALLO LUCA</t>
  </si>
  <si>
    <t>MEZZANA LE LUMACHE</t>
  </si>
  <si>
    <t>FIACCO PATRIZIO</t>
  </si>
  <si>
    <t>TOSCHI PAOLO</t>
  </si>
  <si>
    <t>GIANFRANCHI MARCO</t>
  </si>
  <si>
    <t>ALIBONI FRANCO</t>
  </si>
  <si>
    <t>BOMPAROLA SAVERIO</t>
  </si>
  <si>
    <t>FABA POD</t>
  </si>
  <si>
    <t>FIASCHI FABIO</t>
  </si>
  <si>
    <t>RUNNERS E BENESSERE ASD</t>
  </si>
  <si>
    <t>CHIODAROLI PAOLO</t>
  </si>
  <si>
    <t>RENDINA ANTONIO</t>
  </si>
  <si>
    <t>CARETTO FRANCESCO</t>
  </si>
  <si>
    <t>RIGHI PAOLO</t>
  </si>
  <si>
    <t>PANTALEO GIACOMO</t>
  </si>
  <si>
    <t>ZAMBONI MARCO</t>
  </si>
  <si>
    <t>LORENZI STEFANO</t>
  </si>
  <si>
    <t>TALAMINI GIANCARLO</t>
  </si>
  <si>
    <t>M50-54 Totale</t>
  </si>
  <si>
    <t>M55-59</t>
  </si>
  <si>
    <t>GELOSINI CLAUDIO</t>
  </si>
  <si>
    <t>CORSINOTTI MEDARDO</t>
  </si>
  <si>
    <t>CESAREO MEMMO</t>
  </si>
  <si>
    <t>LUMEGALTORENO</t>
  </si>
  <si>
    <t>MANFREDINI DANILO</t>
  </si>
  <si>
    <t>CORIGLIANO ANTONIO</t>
  </si>
  <si>
    <t>LAZZARI ARIO</t>
  </si>
  <si>
    <t>NUOVA ATL. MOLINELLA</t>
  </si>
  <si>
    <t>PELLIZZARDI MASSIMO</t>
  </si>
  <si>
    <t>PERRICONE GAETANO</t>
  </si>
  <si>
    <t>AGAZZOTTI VALTER</t>
  </si>
  <si>
    <t>CORTI GIANNI *</t>
  </si>
  <si>
    <t>LODOVISI STEFANO</t>
  </si>
  <si>
    <t>PREDIERI ALBERTO</t>
  </si>
  <si>
    <t>CORBANI ROBERTO</t>
  </si>
  <si>
    <t>SOLMI STEFANO</t>
  </si>
  <si>
    <t>DONDI MARCO</t>
  </si>
  <si>
    <t>CAVALIERI DENIS</t>
  </si>
  <si>
    <t>CAPPELLI GINO</t>
  </si>
  <si>
    <t>ROSI ALDO</t>
  </si>
  <si>
    <t>MARCHESELLI FRANCO</t>
  </si>
  <si>
    <t>BEGA ADRIANO</t>
  </si>
  <si>
    <t>VITTI AUGUSTO</t>
  </si>
  <si>
    <t xml:space="preserve">HERMADA ATL. </t>
  </si>
  <si>
    <t>GATTI FRANCO</t>
  </si>
  <si>
    <t>SCHIRALLI PIETRO MARTIRE</t>
  </si>
  <si>
    <t>DOVESI ROBERTO</t>
  </si>
  <si>
    <t>M55-59 Totale</t>
  </si>
  <si>
    <t>M60-64</t>
  </si>
  <si>
    <t>GIORDANI ARIS</t>
  </si>
  <si>
    <t>ZAVANELLA VITTORIO</t>
  </si>
  <si>
    <t>FAVALI IONES</t>
  </si>
  <si>
    <t>PALMIERI MAURIZIO</t>
  </si>
  <si>
    <t>GIUDICI MARIO</t>
  </si>
  <si>
    <t>PIERLI ROMANO</t>
  </si>
  <si>
    <t>MALVASI GIUSEPPE</t>
  </si>
  <si>
    <t>ZOLA POL. SEZ ATLETICA</t>
  </si>
  <si>
    <t>BAZZI FABRIZIO</t>
  </si>
  <si>
    <t>PASTA GRANAROLO</t>
  </si>
  <si>
    <t>MUSSI MARCO</t>
  </si>
  <si>
    <t>FOLEGNANI GIORDANO</t>
  </si>
  <si>
    <t>PUNTELLI EURO</t>
  </si>
  <si>
    <t>RAMUNNI ANTONIO</t>
  </si>
  <si>
    <t>MORGESE GIUSEPPE</t>
  </si>
  <si>
    <t>BANFI PAOLO</t>
  </si>
  <si>
    <t>VENTURA MAURIZIO</t>
  </si>
  <si>
    <t>BAIETTI VALERIO</t>
  </si>
  <si>
    <t>BALDINI LORIANO</t>
  </si>
  <si>
    <t>CAMPIOLI MARIO</t>
  </si>
  <si>
    <t>MENCARELLI BRUNO</t>
  </si>
  <si>
    <t>GRANDINETTI CARMINE</t>
  </si>
  <si>
    <t>BONAFE' CORRADO</t>
  </si>
  <si>
    <t>CITTA VINCENZO</t>
  </si>
  <si>
    <t>SPINELLI GUIDO</t>
  </si>
  <si>
    <t>MALAVASI PAOLO</t>
  </si>
  <si>
    <t>ZAMBELLI VINCENZO</t>
  </si>
  <si>
    <t>GERINI ILIO</t>
  </si>
  <si>
    <t>SONCINI DANIELE</t>
  </si>
  <si>
    <t>RINOLDI RINALDO</t>
  </si>
  <si>
    <t>AVIS SUZZARA</t>
  </si>
  <si>
    <t>BARGIOTTI MARIO</t>
  </si>
  <si>
    <t>CAGGIANO GIUSEPPE</t>
  </si>
  <si>
    <t>VERRI WILLIAM</t>
  </si>
  <si>
    <t>M60-64 Totale</t>
  </si>
  <si>
    <t>M65-69</t>
  </si>
  <si>
    <t>CARLINI WILLIAM</t>
  </si>
  <si>
    <t>FACCIOLI PAOLO</t>
  </si>
  <si>
    <t>GUALANDRI LEANDRO</t>
  </si>
  <si>
    <t>SAN DONNINO DI LIGURIA</t>
  </si>
  <si>
    <t>OLEZZI FERNANDO</t>
  </si>
  <si>
    <t>OCCHI GIULIANO</t>
  </si>
  <si>
    <t>BELLINELLO LUCIANO</t>
  </si>
  <si>
    <t>SALCUS GPD</t>
  </si>
  <si>
    <t>MAMELI SALVATORE</t>
  </si>
  <si>
    <t>MENABUE GIOVANNI</t>
  </si>
  <si>
    <t>BORGHI GIORGIO</t>
  </si>
  <si>
    <t>ROLLO DOMENICO</t>
  </si>
  <si>
    <t>UGOLINI STEFANO</t>
  </si>
  <si>
    <t>MASSIMI ALBERTO</t>
  </si>
  <si>
    <t>M65-69 Totale</t>
  </si>
  <si>
    <t>M70-74</t>
  </si>
  <si>
    <t>GANASSI MARCO</t>
  </si>
  <si>
    <t>GUERZONI MARIO</t>
  </si>
  <si>
    <t>PAGANO GIUSEPPE</t>
  </si>
  <si>
    <t>CAVAZZA MARIO</t>
  </si>
  <si>
    <t>M70-74 Totale</t>
  </si>
  <si>
    <t>M&gt;=75</t>
  </si>
  <si>
    <t>MASONI GIANCARLO</t>
  </si>
  <si>
    <t>M&gt;=75 Totale</t>
  </si>
  <si>
    <t>Valida</t>
  </si>
  <si>
    <t>Si</t>
  </si>
  <si>
    <t>Classifica Società (Solo Uisp)</t>
  </si>
  <si>
    <t>Genere</t>
  </si>
  <si>
    <t>Key Classifica</t>
  </si>
  <si>
    <t>Punteggio Totale</t>
  </si>
  <si>
    <t>Punteggio Gare</t>
  </si>
  <si>
    <t>Bonus 1 Regione Confinante</t>
  </si>
  <si>
    <t>Bonus 2 Regione Non Confinante</t>
  </si>
  <si>
    <t>Numero 1^ Classificati</t>
  </si>
  <si>
    <t>Numero 2^ Classificati</t>
  </si>
  <si>
    <t>Numero 3^ Classificati</t>
  </si>
  <si>
    <t>Stesso Punteggio e Classifiche</t>
  </si>
  <si>
    <t>Replica Key Classifica</t>
  </si>
  <si>
    <t>Replica Genere</t>
  </si>
  <si>
    <t>M</t>
  </si>
  <si>
    <t>000219-03-01-01</t>
  </si>
  <si>
    <t>000176-00-00-01</t>
  </si>
  <si>
    <t>000151-01-02-01</t>
  </si>
  <si>
    <t>000129-00-00-01</t>
  </si>
  <si>
    <t>000093-00-00-01</t>
  </si>
  <si>
    <t>000087-01-00-00</t>
  </si>
  <si>
    <t>000086-00-02-00</t>
  </si>
  <si>
    <t>000060-01-02-00</t>
  </si>
  <si>
    <t>000051-01-00-00</t>
  </si>
  <si>
    <t>000047-00-00-00</t>
  </si>
  <si>
    <t>000045-00-00-00</t>
  </si>
  <si>
    <t>000044-00-00-00</t>
  </si>
  <si>
    <t>000043-00-00-00</t>
  </si>
  <si>
    <t>000036-01-00-00</t>
  </si>
  <si>
    <t>000035-01-00-00</t>
  </si>
  <si>
    <t>000035-00-00-00</t>
  </si>
  <si>
    <t>000033-00-00-01</t>
  </si>
  <si>
    <t>000032-00-00-00</t>
  </si>
  <si>
    <t>000029-00-00-01</t>
  </si>
  <si>
    <t>000028-00-00-00</t>
  </si>
  <si>
    <t>000027-00-01-00</t>
  </si>
  <si>
    <t>000026-00-00-00</t>
  </si>
  <si>
    <t>000025-00-00-00</t>
  </si>
  <si>
    <t>000024-00-00-00</t>
  </si>
  <si>
    <t>000023-00-00-00</t>
  </si>
  <si>
    <t>000022-00-01-00</t>
  </si>
  <si>
    <t>000022-00-00-00</t>
  </si>
  <si>
    <t>000021-01-00-00</t>
  </si>
  <si>
    <t>000021-00-00-01</t>
  </si>
  <si>
    <t>000021-00-00-00</t>
  </si>
  <si>
    <t>000019-00-01-00</t>
  </si>
  <si>
    <t>000019-00-00-01</t>
  </si>
  <si>
    <t>000019-00-00-00</t>
  </si>
  <si>
    <t>000018-00-00-01</t>
  </si>
  <si>
    <t>000018-00-00-00</t>
  </si>
  <si>
    <t>000017-00-00-00</t>
  </si>
  <si>
    <t>000016-00-00-00</t>
  </si>
  <si>
    <t>000015-00-00-00</t>
  </si>
  <si>
    <t>000014-00-00-00</t>
  </si>
  <si>
    <t>000013-00-00-00</t>
  </si>
  <si>
    <t>000012-00-00-00</t>
  </si>
  <si>
    <t>000010-00-00-00</t>
  </si>
  <si>
    <t>000009-00-00-00</t>
  </si>
  <si>
    <t>000008-00-00-00</t>
  </si>
  <si>
    <t>000007-00-00-00</t>
  </si>
  <si>
    <t>000006-00-00-00</t>
  </si>
  <si>
    <t>000003-00-00-00</t>
  </si>
  <si>
    <t>000002-00-00-00</t>
  </si>
  <si>
    <t>000001-00-00-00</t>
  </si>
  <si>
    <t>M Totale</t>
  </si>
  <si>
    <t>F</t>
  </si>
  <si>
    <t>000173-00-01-01</t>
  </si>
  <si>
    <t>000074-00-01-02</t>
  </si>
  <si>
    <t>000070-01-01-00</t>
  </si>
  <si>
    <t>000069-01-01-00</t>
  </si>
  <si>
    <t>000048-00-00-00</t>
  </si>
  <si>
    <t>000039-01-01-00</t>
  </si>
  <si>
    <t>000034-00-01-00</t>
  </si>
  <si>
    <t>000034-00-00-01</t>
  </si>
  <si>
    <t>000026-00-00-01</t>
  </si>
  <si>
    <t>000020-01-00-00</t>
  </si>
  <si>
    <t>F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</si>
</sst>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0"/>
    <numFmt numFmtId="165" formatCode="#,##0_ ;[Red]\-#,##0\ "/>
  </numFmts>
  <fonts count="5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165" fontId="3" fillId="0" borderId="0" xfId="0" applyNumberFormat="1" applyFont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3" fillId="0" borderId="0" xfId="0" pivotButton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pivotButton="1" applyFont="1" applyAlignment="1">
      <alignment vertical="center" wrapText="1"/>
    </xf>
  </cellXfs>
  <cellStyles count="1">
    <cellStyle name="Normale" xfId="0" builtinId="0"/>
  </cellStyles>
  <dxfs count="23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wrapText="1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font>
        <color auto="1"/>
      </font>
    </dxf>
    <dxf>
      <fill>
        <patternFill patternType="solid">
          <bgColor rgb="FF00FF00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wrapText="1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font>
        <color auto="1"/>
      </font>
    </dxf>
    <dxf>
      <fill>
        <patternFill patternType="solid">
          <bgColor rgb="FF00FF00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fill>
        <patternFill>
          <bgColor rgb="FF00FFFF"/>
        </patternFill>
      </fill>
      <border>
        <bottom style="dashed">
          <color auto="1"/>
        </bottom>
      </border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00FF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>
          <bgColor rgb="FFFFFF00"/>
        </patternFill>
      </fill>
      <border>
        <bottom style="dashed">
          <color auto="1"/>
        </bottom>
      </border>
    </dxf>
    <dxf>
      <fill>
        <patternFill>
          <bgColor rgb="FFFFC000"/>
        </patternFill>
      </fill>
      <border>
        <bottom style="dashed">
          <color auto="1"/>
        </bottom>
      </border>
    </dxf>
    <dxf>
      <fill>
        <patternFill>
          <bgColor theme="8" tint="0.59996337778862885"/>
        </patternFill>
      </fill>
      <border>
        <bottom style="dashed">
          <color auto="1"/>
        </bottom>
      </border>
    </dxf>
    <dxf>
      <font>
        <b/>
        <i val="0"/>
        <color theme="1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6" tint="0.39994506668294322"/>
        </patternFill>
      </fill>
    </dxf>
    <dxf>
      <font>
        <b/>
        <i val="0"/>
        <color theme="1"/>
      </font>
      <fill>
        <patternFill>
          <bgColor theme="6" tint="0.79998168889431442"/>
        </patternFill>
      </fill>
    </dxf>
    <dxf>
      <font>
        <color auto="1"/>
      </font>
      <border>
        <top style="dotted">
          <color auto="1"/>
        </top>
        <bottom style="dotted">
          <color auto="1"/>
        </bottom>
        <horizontal style="dotted">
          <color auto="1"/>
        </horizontal>
      </border>
    </dxf>
  </dxfs>
  <tableStyles count="1" defaultTableStyle="TableStyleMedium2" defaultPivotStyle="PivotStyleLight16">
    <tableStyle name="Classifiche Categoria" table="0" count="4">
      <tableStyleElement type="wholeTable" dxfId="233"/>
      <tableStyleElement type="headerRow" dxfId="232"/>
      <tableStyleElement type="pageFieldLabels" dxfId="231"/>
      <tableStyleElement type="pageFieldValues" dxfId="2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iera_20151025_Classifica_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iCrono"/>
      <sheetName val="Tempi_251015_104529"/>
      <sheetName val="Tempi_251015_112554"/>
      <sheetName val="Iscritti"/>
      <sheetName val="ISCRIZIONI"/>
      <sheetName val="ISCRIZIONI (2)"/>
      <sheetName val="ChkNome-Sesso"/>
      <sheetName val="IscrittiPerSocieta"/>
      <sheetName val="RiepilogoSingoli"/>
      <sheetName val="RiepilogoSocietà"/>
      <sheetName val="Uisp-Genere"/>
      <sheetName val="Uisp-Categoria"/>
      <sheetName val="Società-Punti"/>
      <sheetName val="Società-Iscritti"/>
      <sheetName val="Tutti-Genere"/>
      <sheetName val="Tutti-Categoria"/>
      <sheetName val="_AnagCategorie"/>
      <sheetName val="_AnagSociet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E4" t="str">
            <v>Pettorale</v>
          </cell>
          <cell r="F4" t="str">
            <v>Cognome e Nome</v>
          </cell>
          <cell r="G4" t="str">
            <v>Anno</v>
          </cell>
          <cell r="H4" t="str">
            <v>Categoria Società</v>
          </cell>
          <cell r="I4" t="str">
            <v>Società</v>
          </cell>
          <cell r="J4" t="str">
            <v>Tesserato Uisp</v>
          </cell>
          <cell r="K4" t="str">
            <v>x</v>
          </cell>
          <cell r="L4" t="str">
            <v>Stesso tempo</v>
          </cell>
          <cell r="M4" t="str">
            <v>Replica Sesso</v>
          </cell>
          <cell r="N4" t="str">
            <v>Replica Tempo</v>
          </cell>
          <cell r="O4" t="str">
            <v>Replica Classifica</v>
          </cell>
        </row>
        <row r="5">
          <cell r="E5">
            <v>362</v>
          </cell>
          <cell r="F5" t="str">
            <v>GIACOBAZZI FRANCESCA</v>
          </cell>
          <cell r="G5">
            <v>1992</v>
          </cell>
          <cell r="H5" t="str">
            <v>F18-29</v>
          </cell>
          <cell r="I5" t="str">
            <v>ATL. FRIGNANO</v>
          </cell>
          <cell r="J5" t="str">
            <v>Uisp</v>
          </cell>
          <cell r="L5" t="str">
            <v>-</v>
          </cell>
          <cell r="M5" t="str">
            <v>F</v>
          </cell>
          <cell r="N5">
            <v>5.8171296296296297E-2</v>
          </cell>
          <cell r="O5">
            <v>1</v>
          </cell>
        </row>
        <row r="6">
          <cell r="E6">
            <v>337</v>
          </cell>
          <cell r="F6" t="str">
            <v>BATTACCHI FRANCESCA</v>
          </cell>
          <cell r="G6">
            <v>1974</v>
          </cell>
          <cell r="H6" t="str">
            <v>F40-44</v>
          </cell>
          <cell r="I6" t="str">
            <v>PONTELUNGO ASD</v>
          </cell>
          <cell r="J6" t="str">
            <v>Uisp</v>
          </cell>
          <cell r="L6" t="str">
            <v>-</v>
          </cell>
          <cell r="M6" t="str">
            <v>F</v>
          </cell>
          <cell r="N6">
            <v>5.9837962962962961E-2</v>
          </cell>
          <cell r="O6">
            <v>2</v>
          </cell>
        </row>
        <row r="7">
          <cell r="E7">
            <v>336</v>
          </cell>
          <cell r="F7" t="str">
            <v>BURGESS RACHEL ELAINE</v>
          </cell>
          <cell r="G7">
            <v>1973</v>
          </cell>
          <cell r="H7" t="str">
            <v>F40-44</v>
          </cell>
          <cell r="I7" t="str">
            <v>PONTELUNGO ASD</v>
          </cell>
          <cell r="J7" t="str">
            <v>Uisp</v>
          </cell>
          <cell r="L7" t="str">
            <v>-</v>
          </cell>
          <cell r="M7" t="str">
            <v>F</v>
          </cell>
          <cell r="N7">
            <v>6.0821759259259256E-2</v>
          </cell>
          <cell r="O7">
            <v>3</v>
          </cell>
        </row>
        <row r="8">
          <cell r="E8">
            <v>386</v>
          </cell>
          <cell r="F8" t="str">
            <v>GAMBARELLI GIORGIA</v>
          </cell>
          <cell r="G8">
            <v>1976</v>
          </cell>
          <cell r="H8" t="str">
            <v>F35-39</v>
          </cell>
          <cell r="I8" t="str">
            <v>POL. RUBIERA</v>
          </cell>
          <cell r="J8" t="str">
            <v>Uisp</v>
          </cell>
          <cell r="L8" t="str">
            <v>-</v>
          </cell>
          <cell r="M8" t="str">
            <v>F</v>
          </cell>
          <cell r="N8">
            <v>6.1203703703703705E-2</v>
          </cell>
          <cell r="O8">
            <v>4</v>
          </cell>
        </row>
        <row r="9">
          <cell r="E9">
            <v>385</v>
          </cell>
          <cell r="F9" t="str">
            <v>MALVERTI RAFFAELLA</v>
          </cell>
          <cell r="G9">
            <v>1972</v>
          </cell>
          <cell r="H9" t="str">
            <v>F40-44</v>
          </cell>
          <cell r="I9" t="str">
            <v>CORREGGIO POD</v>
          </cell>
          <cell r="J9" t="str">
            <v>Uisp</v>
          </cell>
          <cell r="L9" t="str">
            <v>-</v>
          </cell>
          <cell r="M9" t="str">
            <v>F</v>
          </cell>
          <cell r="N9">
            <v>6.2372685185185184E-2</v>
          </cell>
          <cell r="O9">
            <v>5</v>
          </cell>
        </row>
        <row r="10">
          <cell r="E10">
            <v>411</v>
          </cell>
          <cell r="F10" t="str">
            <v>GUIGLI ERICA</v>
          </cell>
          <cell r="G10">
            <v>1976</v>
          </cell>
          <cell r="H10" t="str">
            <v>F35-39</v>
          </cell>
          <cell r="I10" t="str">
            <v>ATL. FRIGNANO</v>
          </cell>
          <cell r="J10" t="str">
            <v>Uisp</v>
          </cell>
          <cell r="L10" t="str">
            <v>-</v>
          </cell>
          <cell r="M10" t="str">
            <v>F</v>
          </cell>
          <cell r="N10">
            <v>6.3888888888888884E-2</v>
          </cell>
          <cell r="O10">
            <v>6</v>
          </cell>
        </row>
        <row r="11">
          <cell r="E11">
            <v>375</v>
          </cell>
          <cell r="F11" t="str">
            <v>DEIANA CATERINA</v>
          </cell>
          <cell r="G11">
            <v>1985</v>
          </cell>
          <cell r="H11" t="str">
            <v>F30-34</v>
          </cell>
          <cell r="I11" t="str">
            <v>GS MAIANO FIESOLE</v>
          </cell>
          <cell r="J11" t="str">
            <v>Uisp</v>
          </cell>
          <cell r="L11" t="str">
            <v>-</v>
          </cell>
          <cell r="M11" t="str">
            <v>F</v>
          </cell>
          <cell r="N11">
            <v>6.4398148148148149E-2</v>
          </cell>
          <cell r="O11">
            <v>7</v>
          </cell>
        </row>
        <row r="12">
          <cell r="E12">
            <v>346</v>
          </cell>
          <cell r="F12" t="str">
            <v>CIBEI MARGHERITA</v>
          </cell>
          <cell r="G12">
            <v>1993</v>
          </cell>
          <cell r="H12" t="str">
            <v>F18-29</v>
          </cell>
          <cell r="I12" t="str">
            <v>GOLFO DEI POETI ASD</v>
          </cell>
          <cell r="J12" t="str">
            <v>Uisp</v>
          </cell>
          <cell r="L12" t="str">
            <v>-</v>
          </cell>
          <cell r="M12" t="str">
            <v>F</v>
          </cell>
          <cell r="N12">
            <v>6.474537037037037E-2</v>
          </cell>
          <cell r="O12">
            <v>8</v>
          </cell>
        </row>
        <row r="13">
          <cell r="E13">
            <v>377</v>
          </cell>
          <cell r="F13" t="str">
            <v>BENATTI ANTONELLA</v>
          </cell>
          <cell r="G13">
            <v>1968</v>
          </cell>
          <cell r="H13" t="str">
            <v>F45-49</v>
          </cell>
          <cell r="I13" t="str">
            <v>SINTOFARM ATL.</v>
          </cell>
          <cell r="J13" t="str">
            <v>Uisp</v>
          </cell>
          <cell r="L13" t="str">
            <v>-</v>
          </cell>
          <cell r="M13" t="str">
            <v>F</v>
          </cell>
          <cell r="N13">
            <v>6.5104166666666671E-2</v>
          </cell>
          <cell r="O13">
            <v>9</v>
          </cell>
        </row>
        <row r="14">
          <cell r="E14">
            <v>397</v>
          </cell>
          <cell r="F14" t="str">
            <v>SPADONI MRIA LUISA</v>
          </cell>
          <cell r="G14">
            <v>1966</v>
          </cell>
          <cell r="H14" t="str">
            <v>F45-49</v>
          </cell>
          <cell r="I14" t="str">
            <v>FAVARO POL. LA SPEZIA</v>
          </cell>
          <cell r="J14" t="str">
            <v>Uisp</v>
          </cell>
          <cell r="L14" t="str">
            <v>-</v>
          </cell>
          <cell r="M14" t="str">
            <v>F</v>
          </cell>
          <cell r="N14">
            <v>6.5601851851851856E-2</v>
          </cell>
          <cell r="O14">
            <v>10</v>
          </cell>
        </row>
        <row r="15">
          <cell r="E15">
            <v>376</v>
          </cell>
          <cell r="F15" t="str">
            <v>MANTOVI ROBERTA</v>
          </cell>
          <cell r="G15">
            <v>1966</v>
          </cell>
          <cell r="H15" t="str">
            <v>F45-49</v>
          </cell>
          <cell r="I15" t="str">
            <v>MODENA RUNNERS CLUB</v>
          </cell>
          <cell r="J15" t="str">
            <v>Uisp</v>
          </cell>
          <cell r="L15" t="str">
            <v>-</v>
          </cell>
          <cell r="M15" t="str">
            <v>F</v>
          </cell>
          <cell r="N15">
            <v>6.744212962962963E-2</v>
          </cell>
          <cell r="O15">
            <v>11</v>
          </cell>
        </row>
        <row r="16">
          <cell r="E16">
            <v>373</v>
          </cell>
          <cell r="F16" t="str">
            <v>MASETTI ANNA MARIA</v>
          </cell>
          <cell r="G16">
            <v>1960</v>
          </cell>
          <cell r="H16" t="str">
            <v>F55-59</v>
          </cell>
          <cell r="I16" t="str">
            <v>ATL. BANCA PESARO</v>
          </cell>
          <cell r="J16" t="str">
            <v>Uisp</v>
          </cell>
          <cell r="L16" t="str">
            <v>-</v>
          </cell>
          <cell r="M16" t="str">
            <v>F</v>
          </cell>
          <cell r="N16">
            <v>6.7997685185185189E-2</v>
          </cell>
          <cell r="O16">
            <v>12</v>
          </cell>
        </row>
        <row r="17">
          <cell r="E17">
            <v>365</v>
          </cell>
          <cell r="F17" t="str">
            <v>MASSARO ELEONORA</v>
          </cell>
          <cell r="G17">
            <v>1974</v>
          </cell>
          <cell r="H17" t="str">
            <v>F40-44</v>
          </cell>
          <cell r="I17" t="str">
            <v>BAIRESE POL. DIL</v>
          </cell>
          <cell r="J17" t="str">
            <v>Uisp</v>
          </cell>
          <cell r="L17" t="str">
            <v>-</v>
          </cell>
          <cell r="M17" t="str">
            <v>F</v>
          </cell>
          <cell r="N17">
            <v>6.8206018518518527E-2</v>
          </cell>
          <cell r="O17">
            <v>13</v>
          </cell>
        </row>
        <row r="18">
          <cell r="E18">
            <v>372</v>
          </cell>
          <cell r="F18" t="str">
            <v>VENTURELLI FRANCESCA</v>
          </cell>
          <cell r="G18">
            <v>1979</v>
          </cell>
          <cell r="H18" t="str">
            <v>F35-39</v>
          </cell>
          <cell r="I18" t="str">
            <v xml:space="preserve">LA PRIMAVERA ATL. </v>
          </cell>
          <cell r="J18" t="str">
            <v>Uisp</v>
          </cell>
          <cell r="L18" t="str">
            <v>-</v>
          </cell>
          <cell r="M18" t="str">
            <v>F</v>
          </cell>
          <cell r="N18">
            <v>6.8645833333333336E-2</v>
          </cell>
          <cell r="O18">
            <v>14</v>
          </cell>
        </row>
        <row r="19">
          <cell r="E19">
            <v>390</v>
          </cell>
          <cell r="F19" t="str">
            <v>SPORTELLI TIZIANA</v>
          </cell>
          <cell r="G19">
            <v>1967</v>
          </cell>
          <cell r="H19" t="str">
            <v>F45-49</v>
          </cell>
          <cell r="I19" t="str">
            <v>LAMONE GS</v>
          </cell>
          <cell r="J19" t="str">
            <v>Uisp</v>
          </cell>
          <cell r="L19" t="str">
            <v>-</v>
          </cell>
          <cell r="M19" t="str">
            <v>F</v>
          </cell>
          <cell r="N19">
            <v>6.8703703703703697E-2</v>
          </cell>
          <cell r="O19">
            <v>15</v>
          </cell>
        </row>
        <row r="20">
          <cell r="E20">
            <v>383</v>
          </cell>
          <cell r="F20" t="str">
            <v>PIGONI CARMEN</v>
          </cell>
          <cell r="G20">
            <v>1963</v>
          </cell>
          <cell r="H20" t="str">
            <v>F50-54</v>
          </cell>
          <cell r="I20" t="str">
            <v>MDS PANARIA GROUP</v>
          </cell>
          <cell r="J20" t="str">
            <v>Uisp</v>
          </cell>
          <cell r="L20" t="str">
            <v>-</v>
          </cell>
          <cell r="M20" t="str">
            <v>F</v>
          </cell>
          <cell r="N20">
            <v>6.9351851851851845E-2</v>
          </cell>
          <cell r="O20">
            <v>16</v>
          </cell>
        </row>
        <row r="21">
          <cell r="E21">
            <v>369</v>
          </cell>
          <cell r="F21" t="str">
            <v>SERNESI STEFANIA</v>
          </cell>
          <cell r="G21">
            <v>1989</v>
          </cell>
          <cell r="H21" t="str">
            <v>F18-29</v>
          </cell>
          <cell r="I21" t="str">
            <v xml:space="preserve">MADONNINA POL. </v>
          </cell>
          <cell r="J21" t="str">
            <v>Uisp</v>
          </cell>
          <cell r="L21" t="str">
            <v>-</v>
          </cell>
          <cell r="M21" t="str">
            <v>F</v>
          </cell>
          <cell r="N21">
            <v>7.0081018518518515E-2</v>
          </cell>
          <cell r="O21">
            <v>17</v>
          </cell>
        </row>
        <row r="22">
          <cell r="E22">
            <v>406</v>
          </cell>
          <cell r="F22" t="str">
            <v>MUZZIOLI SIMONA</v>
          </cell>
          <cell r="G22">
            <v>1973</v>
          </cell>
          <cell r="H22" t="str">
            <v>F40-44</v>
          </cell>
          <cell r="I22" t="str">
            <v>LA PATRIA CARPI</v>
          </cell>
          <cell r="J22" t="str">
            <v>Uisp</v>
          </cell>
          <cell r="L22" t="str">
            <v>-</v>
          </cell>
          <cell r="M22" t="str">
            <v>F</v>
          </cell>
          <cell r="N22">
            <v>7.03125E-2</v>
          </cell>
          <cell r="O22">
            <v>18</v>
          </cell>
        </row>
        <row r="23">
          <cell r="E23">
            <v>409</v>
          </cell>
          <cell r="F23" t="str">
            <v>BALBONI ANNA</v>
          </cell>
          <cell r="G23">
            <v>1974</v>
          </cell>
          <cell r="H23" t="str">
            <v>F40-44</v>
          </cell>
          <cell r="I23" t="str">
            <v>UISP</v>
          </cell>
          <cell r="J23" t="str">
            <v>Uisp</v>
          </cell>
          <cell r="L23" t="str">
            <v>-</v>
          </cell>
          <cell r="M23" t="str">
            <v>F</v>
          </cell>
          <cell r="N23">
            <v>7.0787037037037037E-2</v>
          </cell>
          <cell r="O23">
            <v>19</v>
          </cell>
        </row>
        <row r="24">
          <cell r="E24">
            <v>392</v>
          </cell>
          <cell r="F24" t="str">
            <v>BERTUCCELLI LUCIANA</v>
          </cell>
          <cell r="G24">
            <v>1972</v>
          </cell>
          <cell r="H24" t="str">
            <v>F40-44</v>
          </cell>
          <cell r="I24" t="str">
            <v>PRO AVIS CASTELNUOVO MAGRA</v>
          </cell>
          <cell r="J24" t="str">
            <v>Uisp</v>
          </cell>
          <cell r="L24" t="str">
            <v>-</v>
          </cell>
          <cell r="M24" t="str">
            <v>F</v>
          </cell>
          <cell r="N24">
            <v>7.1249999999999994E-2</v>
          </cell>
          <cell r="O24">
            <v>20</v>
          </cell>
        </row>
        <row r="25">
          <cell r="E25">
            <v>360</v>
          </cell>
          <cell r="F25" t="str">
            <v>BERNARDI DANIA</v>
          </cell>
          <cell r="G25">
            <v>1976</v>
          </cell>
          <cell r="H25" t="str">
            <v>F35-39</v>
          </cell>
          <cell r="I25" t="str">
            <v xml:space="preserve">TANETO G. P. </v>
          </cell>
          <cell r="J25" t="str">
            <v>Uisp</v>
          </cell>
          <cell r="L25" t="str">
            <v>-</v>
          </cell>
          <cell r="M25" t="str">
            <v>F</v>
          </cell>
          <cell r="N25">
            <v>7.1481481481481479E-2</v>
          </cell>
          <cell r="O25">
            <v>21</v>
          </cell>
        </row>
        <row r="26">
          <cell r="E26">
            <v>143</v>
          </cell>
          <cell r="F26" t="str">
            <v>LAMBERTINI PAOLA</v>
          </cell>
          <cell r="G26">
            <v>1957</v>
          </cell>
          <cell r="H26" t="str">
            <v>F55-59</v>
          </cell>
          <cell r="I26" t="str">
            <v>LOLLI AUTO</v>
          </cell>
          <cell r="J26" t="str">
            <v>Uisp</v>
          </cell>
          <cell r="L26" t="str">
            <v>-</v>
          </cell>
          <cell r="M26" t="str">
            <v>F</v>
          </cell>
          <cell r="N26">
            <v>7.2048611111111105E-2</v>
          </cell>
          <cell r="O26">
            <v>22</v>
          </cell>
        </row>
        <row r="27">
          <cell r="E27">
            <v>407</v>
          </cell>
          <cell r="F27" t="str">
            <v>LOSI ERIKA</v>
          </cell>
          <cell r="G27">
            <v>1987</v>
          </cell>
          <cell r="H27" t="str">
            <v>F18-29</v>
          </cell>
          <cell r="I27" t="str">
            <v xml:space="preserve">ARCETO POL. </v>
          </cell>
          <cell r="J27" t="str">
            <v>Uisp</v>
          </cell>
          <cell r="L27" t="str">
            <v>-</v>
          </cell>
          <cell r="M27" t="str">
            <v>F</v>
          </cell>
          <cell r="N27">
            <v>7.2199074074074068E-2</v>
          </cell>
          <cell r="O27">
            <v>23</v>
          </cell>
        </row>
        <row r="28">
          <cell r="E28">
            <v>379</v>
          </cell>
          <cell r="F28" t="str">
            <v>BERNINI PAOLA</v>
          </cell>
          <cell r="G28">
            <v>1964</v>
          </cell>
          <cell r="H28" t="str">
            <v>F50-54</v>
          </cell>
          <cell r="I28" t="str">
            <v xml:space="preserve">MADONNINA POL. </v>
          </cell>
          <cell r="J28" t="str">
            <v>Uisp</v>
          </cell>
          <cell r="L28" t="str">
            <v>-</v>
          </cell>
          <cell r="M28" t="str">
            <v>F</v>
          </cell>
          <cell r="N28">
            <v>7.2488425925925928E-2</v>
          </cell>
          <cell r="O28">
            <v>24</v>
          </cell>
        </row>
        <row r="29">
          <cell r="E29">
            <v>403</v>
          </cell>
          <cell r="F29" t="str">
            <v>WIZA BARBARA</v>
          </cell>
          <cell r="G29">
            <v>1960</v>
          </cell>
          <cell r="H29" t="str">
            <v>F55-59</v>
          </cell>
          <cell r="I29" t="str">
            <v>LIPPO CALDERARA</v>
          </cell>
          <cell r="J29" t="str">
            <v>Uisp</v>
          </cell>
          <cell r="L29" t="str">
            <v>-</v>
          </cell>
          <cell r="M29" t="str">
            <v>F</v>
          </cell>
          <cell r="N29">
            <v>7.2916666666666671E-2</v>
          </cell>
          <cell r="O29">
            <v>25</v>
          </cell>
        </row>
        <row r="30">
          <cell r="E30">
            <v>400</v>
          </cell>
          <cell r="F30" t="str">
            <v>TRASFORINI GIORGINA</v>
          </cell>
          <cell r="G30">
            <v>1958</v>
          </cell>
          <cell r="H30" t="str">
            <v>F55-59</v>
          </cell>
          <cell r="I30" t="str">
            <v>UISP</v>
          </cell>
          <cell r="J30" t="str">
            <v>Uisp</v>
          </cell>
          <cell r="L30" t="str">
            <v>-</v>
          </cell>
          <cell r="M30" t="str">
            <v>F</v>
          </cell>
          <cell r="N30">
            <v>7.2928240740740738E-2</v>
          </cell>
          <cell r="O30">
            <v>26</v>
          </cell>
        </row>
        <row r="31">
          <cell r="E31">
            <v>351</v>
          </cell>
          <cell r="F31" t="str">
            <v>BORSARI CATIA</v>
          </cell>
          <cell r="G31">
            <v>1972</v>
          </cell>
          <cell r="H31" t="str">
            <v>F40-44</v>
          </cell>
          <cell r="I31" t="str">
            <v>CASTENASO ATLETICA</v>
          </cell>
          <cell r="J31" t="str">
            <v>Uisp</v>
          </cell>
          <cell r="L31" t="str">
            <v>-</v>
          </cell>
          <cell r="M31" t="str">
            <v>F</v>
          </cell>
          <cell r="N31">
            <v>7.3055555555555554E-2</v>
          </cell>
          <cell r="O31">
            <v>27</v>
          </cell>
        </row>
        <row r="32">
          <cell r="E32">
            <v>388</v>
          </cell>
          <cell r="F32" t="str">
            <v>GIANNONE FRANCA</v>
          </cell>
          <cell r="G32">
            <v>1968</v>
          </cell>
          <cell r="H32" t="str">
            <v>F45-49</v>
          </cell>
          <cell r="I32" t="str">
            <v>BAIRESE POL. DIL</v>
          </cell>
          <cell r="J32" t="str">
            <v>Uisp</v>
          </cell>
          <cell r="L32" t="str">
            <v>-</v>
          </cell>
          <cell r="M32" t="str">
            <v>F</v>
          </cell>
          <cell r="N32">
            <v>7.3067129629629635E-2</v>
          </cell>
          <cell r="O32">
            <v>28</v>
          </cell>
        </row>
        <row r="33">
          <cell r="E33">
            <v>410</v>
          </cell>
          <cell r="F33" t="str">
            <v>PEZZOLI MARA</v>
          </cell>
          <cell r="G33">
            <v>1979</v>
          </cell>
          <cell r="H33" t="str">
            <v>F35-39</v>
          </cell>
          <cell r="I33" t="str">
            <v>UISP</v>
          </cell>
          <cell r="J33" t="str">
            <v>Uisp</v>
          </cell>
          <cell r="L33" t="str">
            <v>-</v>
          </cell>
          <cell r="M33" t="str">
            <v>F</v>
          </cell>
          <cell r="N33">
            <v>7.3148148148148143E-2</v>
          </cell>
          <cell r="O33">
            <v>29</v>
          </cell>
        </row>
        <row r="34">
          <cell r="E34">
            <v>393</v>
          </cell>
          <cell r="F34" t="str">
            <v>BARATTA MARTINA</v>
          </cell>
          <cell r="G34">
            <v>1978</v>
          </cell>
          <cell r="H34" t="str">
            <v>F35-39</v>
          </cell>
          <cell r="I34" t="str">
            <v>PRO AVIS CASTELNUOVO MAGRA</v>
          </cell>
          <cell r="J34" t="str">
            <v>Uisp</v>
          </cell>
          <cell r="L34" t="str">
            <v>-</v>
          </cell>
          <cell r="M34" t="str">
            <v>F</v>
          </cell>
          <cell r="N34">
            <v>7.3680555555555555E-2</v>
          </cell>
          <cell r="O34">
            <v>30</v>
          </cell>
        </row>
        <row r="35">
          <cell r="E35">
            <v>361</v>
          </cell>
          <cell r="F35" t="str">
            <v>VACCARI MICHELA</v>
          </cell>
          <cell r="G35">
            <v>1974</v>
          </cell>
          <cell r="H35" t="str">
            <v>F40-44</v>
          </cell>
          <cell r="I35" t="str">
            <v>ART TORRAZZO</v>
          </cell>
          <cell r="J35" t="str">
            <v>Uisp</v>
          </cell>
          <cell r="L35" t="str">
            <v>-</v>
          </cell>
          <cell r="M35" t="str">
            <v>F</v>
          </cell>
          <cell r="N35">
            <v>7.4467592592592599E-2</v>
          </cell>
          <cell r="O35">
            <v>31</v>
          </cell>
        </row>
        <row r="36">
          <cell r="E36">
            <v>339</v>
          </cell>
          <cell r="F36" t="str">
            <v>VALLARINO MANUELA</v>
          </cell>
          <cell r="G36">
            <v>1973</v>
          </cell>
          <cell r="H36" t="str">
            <v>F40-44</v>
          </cell>
          <cell r="I36" t="str">
            <v>GOLFO DEI POETI ASD</v>
          </cell>
          <cell r="J36" t="str">
            <v>Uisp</v>
          </cell>
          <cell r="L36" t="str">
            <v>-</v>
          </cell>
          <cell r="M36" t="str">
            <v>F</v>
          </cell>
          <cell r="N36">
            <v>7.6018518518518527E-2</v>
          </cell>
          <cell r="O36">
            <v>32</v>
          </cell>
        </row>
        <row r="37">
          <cell r="E37">
            <v>401</v>
          </cell>
          <cell r="F37" t="str">
            <v>TESTONI DANIELA</v>
          </cell>
          <cell r="G37">
            <v>1958</v>
          </cell>
          <cell r="H37" t="str">
            <v>F55-59</v>
          </cell>
          <cell r="I37" t="str">
            <v>PONTELUNGO ASD</v>
          </cell>
          <cell r="J37" t="str">
            <v>Uisp</v>
          </cell>
          <cell r="L37" t="str">
            <v>-</v>
          </cell>
          <cell r="M37" t="str">
            <v>F</v>
          </cell>
          <cell r="N37">
            <v>7.604166666666666E-2</v>
          </cell>
          <cell r="O37">
            <v>33</v>
          </cell>
        </row>
        <row r="38">
          <cell r="E38">
            <v>391</v>
          </cell>
          <cell r="F38" t="str">
            <v>BASCHIERI CRISTIANA</v>
          </cell>
          <cell r="G38">
            <v>1964</v>
          </cell>
          <cell r="H38" t="str">
            <v>F50-54</v>
          </cell>
          <cell r="I38" t="str">
            <v xml:space="preserve">MADONNINA POL. </v>
          </cell>
          <cell r="J38" t="str">
            <v>Uisp</v>
          </cell>
          <cell r="L38" t="str">
            <v>-</v>
          </cell>
          <cell r="M38" t="str">
            <v>F</v>
          </cell>
          <cell r="N38">
            <v>7.7129629629629631E-2</v>
          </cell>
          <cell r="O38">
            <v>34</v>
          </cell>
        </row>
        <row r="39">
          <cell r="E39">
            <v>343</v>
          </cell>
          <cell r="F39" t="str">
            <v>NICOLAI FEDERICA</v>
          </cell>
          <cell r="G39">
            <v>1980</v>
          </cell>
          <cell r="H39" t="str">
            <v>F35-39</v>
          </cell>
          <cell r="I39" t="str">
            <v>GOLFO DEI POETI ASD</v>
          </cell>
          <cell r="J39" t="str">
            <v>Uisp</v>
          </cell>
          <cell r="L39" t="str">
            <v>-</v>
          </cell>
          <cell r="M39" t="str">
            <v>F</v>
          </cell>
          <cell r="N39">
            <v>7.7268518518518514E-2</v>
          </cell>
          <cell r="O39">
            <v>35</v>
          </cell>
        </row>
        <row r="40">
          <cell r="E40">
            <v>352</v>
          </cell>
          <cell r="F40" t="str">
            <v>SALVIOLI CECILIA</v>
          </cell>
          <cell r="G40">
            <v>1968</v>
          </cell>
          <cell r="H40" t="str">
            <v>F45-49</v>
          </cell>
          <cell r="I40" t="str">
            <v>PENTATHLON MODENA</v>
          </cell>
          <cell r="J40" t="str">
            <v>Uisp</v>
          </cell>
          <cell r="L40" t="str">
            <v>-</v>
          </cell>
          <cell r="M40" t="str">
            <v>F</v>
          </cell>
          <cell r="N40">
            <v>7.7731481481481471E-2</v>
          </cell>
          <cell r="O40">
            <v>36</v>
          </cell>
        </row>
        <row r="41">
          <cell r="E41">
            <v>347</v>
          </cell>
          <cell r="F41" t="str">
            <v>BUCCOLIERI LUISA</v>
          </cell>
          <cell r="G41">
            <v>1986</v>
          </cell>
          <cell r="H41" t="str">
            <v>F18-29</v>
          </cell>
          <cell r="I41" t="str">
            <v>GOLFO DEI POETI ASD</v>
          </cell>
          <cell r="J41" t="str">
            <v>Uisp</v>
          </cell>
          <cell r="L41" t="str">
            <v>-</v>
          </cell>
          <cell r="M41" t="str">
            <v>F</v>
          </cell>
          <cell r="N41">
            <v>7.8240740740740736E-2</v>
          </cell>
          <cell r="O41">
            <v>37</v>
          </cell>
        </row>
        <row r="42">
          <cell r="E42">
            <v>357</v>
          </cell>
          <cell r="F42" t="str">
            <v>NARDI PATRIZIA</v>
          </cell>
          <cell r="G42">
            <v>1963</v>
          </cell>
          <cell r="H42" t="str">
            <v>F50-54</v>
          </cell>
          <cell r="I42" t="str">
            <v>ATLETICA CALENZANO</v>
          </cell>
          <cell r="J42" t="str">
            <v>Uisp</v>
          </cell>
          <cell r="L42" t="str">
            <v>-</v>
          </cell>
          <cell r="M42" t="str">
            <v>F</v>
          </cell>
          <cell r="N42">
            <v>7.8310185185185191E-2</v>
          </cell>
          <cell r="O42">
            <v>38</v>
          </cell>
        </row>
        <row r="43">
          <cell r="E43">
            <v>382</v>
          </cell>
          <cell r="F43" t="str">
            <v>DE LUCA ANNALISA</v>
          </cell>
          <cell r="G43">
            <v>1983</v>
          </cell>
          <cell r="H43" t="str">
            <v>F30-34</v>
          </cell>
          <cell r="I43" t="str">
            <v>JOGGING TEAM PATERLINI</v>
          </cell>
          <cell r="J43" t="str">
            <v>Uisp</v>
          </cell>
          <cell r="L43" t="str">
            <v>-</v>
          </cell>
          <cell r="M43" t="str">
            <v>F</v>
          </cell>
          <cell r="N43">
            <v>7.8506944444444449E-2</v>
          </cell>
          <cell r="O43">
            <v>39</v>
          </cell>
        </row>
        <row r="44">
          <cell r="E44">
            <v>374</v>
          </cell>
          <cell r="F44" t="str">
            <v>VERZELLESI MARIA PIA</v>
          </cell>
          <cell r="G44">
            <v>1953</v>
          </cell>
          <cell r="H44" t="str">
            <v>F60-64</v>
          </cell>
          <cell r="I44" t="str">
            <v>JOGGING TEAM PATERLINI</v>
          </cell>
          <cell r="J44" t="str">
            <v>Uisp</v>
          </cell>
          <cell r="L44" t="str">
            <v>-</v>
          </cell>
          <cell r="M44" t="str">
            <v>F</v>
          </cell>
          <cell r="N44">
            <v>8.0254629629629634E-2</v>
          </cell>
          <cell r="O44">
            <v>40</v>
          </cell>
        </row>
        <row r="45">
          <cell r="E45">
            <v>340</v>
          </cell>
          <cell r="F45" t="str">
            <v>TORNABONI PATRIZIA</v>
          </cell>
          <cell r="G45">
            <v>1958</v>
          </cell>
          <cell r="H45" t="str">
            <v>F55-59</v>
          </cell>
          <cell r="I45" t="str">
            <v>GOLFO DEI POETI ASD</v>
          </cell>
          <cell r="J45" t="str">
            <v>Uisp</v>
          </cell>
          <cell r="L45" t="str">
            <v>-</v>
          </cell>
          <cell r="M45" t="str">
            <v>F</v>
          </cell>
          <cell r="N45">
            <v>8.0462962962962958E-2</v>
          </cell>
          <cell r="O45">
            <v>41</v>
          </cell>
        </row>
        <row r="46">
          <cell r="E46">
            <v>402</v>
          </cell>
          <cell r="F46" t="str">
            <v>CAMBARERI MARIA</v>
          </cell>
          <cell r="G46">
            <v>1961</v>
          </cell>
          <cell r="H46" t="str">
            <v>F50-54</v>
          </cell>
          <cell r="I46" t="str">
            <v>LIPPO CALDERARA</v>
          </cell>
          <cell r="J46" t="str">
            <v>Uisp</v>
          </cell>
          <cell r="L46" t="str">
            <v>-</v>
          </cell>
          <cell r="M46" t="str">
            <v>F</v>
          </cell>
          <cell r="N46">
            <v>8.0868055555555554E-2</v>
          </cell>
          <cell r="O46">
            <v>42</v>
          </cell>
        </row>
        <row r="47">
          <cell r="E47">
            <v>380</v>
          </cell>
          <cell r="F47" t="str">
            <v>PANIZZA DANIELA</v>
          </cell>
          <cell r="G47">
            <v>1960</v>
          </cell>
          <cell r="H47" t="str">
            <v>F55-59</v>
          </cell>
          <cell r="I47" t="str">
            <v>JOGGING TEAM PATERLINI</v>
          </cell>
          <cell r="J47" t="str">
            <v>Uisp</v>
          </cell>
          <cell r="L47" t="str">
            <v>-</v>
          </cell>
          <cell r="M47" t="str">
            <v>F</v>
          </cell>
          <cell r="N47">
            <v>8.184027777777779E-2</v>
          </cell>
          <cell r="O47">
            <v>43</v>
          </cell>
        </row>
        <row r="48">
          <cell r="E48">
            <v>342</v>
          </cell>
          <cell r="F48" t="str">
            <v>PAGANO CATERINA</v>
          </cell>
          <cell r="G48">
            <v>1985</v>
          </cell>
          <cell r="H48" t="str">
            <v>F30-34</v>
          </cell>
          <cell r="I48" t="str">
            <v>GOLFO DEI POETI ASD</v>
          </cell>
          <cell r="J48" t="str">
            <v>Uisp</v>
          </cell>
          <cell r="L48" t="str">
            <v>-</v>
          </cell>
          <cell r="M48" t="str">
            <v>F</v>
          </cell>
          <cell r="N48">
            <v>8.1863425925925923E-2</v>
          </cell>
          <cell r="O48">
            <v>44</v>
          </cell>
        </row>
        <row r="49">
          <cell r="E49">
            <v>350</v>
          </cell>
          <cell r="F49" t="str">
            <v>ANGELINELLI ELISA</v>
          </cell>
          <cell r="G49">
            <v>1983</v>
          </cell>
          <cell r="H49" t="str">
            <v>F30-34</v>
          </cell>
          <cell r="I49" t="str">
            <v>GOLFO DEI POETI ASD</v>
          </cell>
          <cell r="J49" t="str">
            <v>Uisp</v>
          </cell>
          <cell r="L49" t="str">
            <v>-</v>
          </cell>
          <cell r="M49" t="str">
            <v>F</v>
          </cell>
          <cell r="N49">
            <v>8.2002314814814806E-2</v>
          </cell>
          <cell r="O49">
            <v>45</v>
          </cell>
        </row>
        <row r="50">
          <cell r="E50">
            <v>363</v>
          </cell>
          <cell r="F50" t="str">
            <v>CAMINO MARIA ANTONIETTA</v>
          </cell>
          <cell r="G50">
            <v>1971</v>
          </cell>
          <cell r="H50" t="str">
            <v>F40-44</v>
          </cell>
          <cell r="I50" t="str">
            <v xml:space="preserve">MADONNINA POL. </v>
          </cell>
          <cell r="J50" t="str">
            <v>Uisp</v>
          </cell>
          <cell r="L50" t="str">
            <v>-</v>
          </cell>
          <cell r="M50" t="str">
            <v>F</v>
          </cell>
          <cell r="N50">
            <v>8.2268518518518519E-2</v>
          </cell>
          <cell r="O50">
            <v>46</v>
          </cell>
        </row>
        <row r="51">
          <cell r="E51">
            <v>344</v>
          </cell>
          <cell r="F51" t="str">
            <v>LOMBARDI MARTA</v>
          </cell>
          <cell r="G51">
            <v>1958</v>
          </cell>
          <cell r="H51" t="str">
            <v>F55-59</v>
          </cell>
          <cell r="I51" t="str">
            <v>GOLFO DEI POETI ASD</v>
          </cell>
          <cell r="J51" t="str">
            <v>Uisp</v>
          </cell>
          <cell r="L51" t="str">
            <v>-</v>
          </cell>
          <cell r="M51" t="str">
            <v>F</v>
          </cell>
          <cell r="N51">
            <v>8.2974537037037041E-2</v>
          </cell>
          <cell r="O51">
            <v>47</v>
          </cell>
        </row>
        <row r="52">
          <cell r="E52">
            <v>381</v>
          </cell>
          <cell r="F52" t="str">
            <v>PATERLINI SILVIA</v>
          </cell>
          <cell r="G52">
            <v>1983</v>
          </cell>
          <cell r="H52" t="str">
            <v>F30-34</v>
          </cell>
          <cell r="I52" t="str">
            <v>JOGGING TEAM PATERLINI</v>
          </cell>
          <cell r="J52" t="str">
            <v>Uisp</v>
          </cell>
          <cell r="L52" t="str">
            <v>-</v>
          </cell>
          <cell r="M52" t="str">
            <v>F</v>
          </cell>
          <cell r="N52">
            <v>8.3483796296296306E-2</v>
          </cell>
          <cell r="O52">
            <v>48</v>
          </cell>
        </row>
        <row r="53">
          <cell r="E53">
            <v>335</v>
          </cell>
          <cell r="F53" t="str">
            <v>DEMARIA ALESSANDRA</v>
          </cell>
          <cell r="G53">
            <v>1964</v>
          </cell>
          <cell r="H53" t="str">
            <v>F50-54</v>
          </cell>
          <cell r="I53" t="str">
            <v>PONTELUNGO ASD</v>
          </cell>
          <cell r="J53" t="str">
            <v>Uisp</v>
          </cell>
          <cell r="L53" t="str">
            <v>-</v>
          </cell>
          <cell r="M53" t="str">
            <v>F</v>
          </cell>
          <cell r="N53">
            <v>8.3564814814814814E-2</v>
          </cell>
          <cell r="O53">
            <v>49</v>
          </cell>
        </row>
        <row r="54">
          <cell r="E54">
            <v>408</v>
          </cell>
          <cell r="F54" t="str">
            <v>CAMURRI STEFANIA</v>
          </cell>
          <cell r="G54">
            <v>1972</v>
          </cell>
          <cell r="H54" t="str">
            <v>F40-44</v>
          </cell>
          <cell r="I54" t="str">
            <v xml:space="preserve">MADONNINA POL. </v>
          </cell>
          <cell r="J54" t="str">
            <v>Uisp</v>
          </cell>
          <cell r="L54" t="str">
            <v>-</v>
          </cell>
          <cell r="M54" t="str">
            <v>F</v>
          </cell>
          <cell r="N54">
            <v>8.4074074074074079E-2</v>
          </cell>
          <cell r="O54">
            <v>50</v>
          </cell>
        </row>
        <row r="55">
          <cell r="E55">
            <v>353</v>
          </cell>
          <cell r="F55" t="str">
            <v>PANCALDI SANDRA</v>
          </cell>
          <cell r="G55">
            <v>1963</v>
          </cell>
          <cell r="H55" t="str">
            <v>F50-54</v>
          </cell>
          <cell r="I55" t="str">
            <v>SAN PATRIZIO ATLETICA</v>
          </cell>
          <cell r="J55" t="str">
            <v>Uisp</v>
          </cell>
          <cell r="L55" t="str">
            <v>-</v>
          </cell>
          <cell r="M55" t="str">
            <v>F</v>
          </cell>
          <cell r="N55">
            <v>8.4201388888888895E-2</v>
          </cell>
          <cell r="O55">
            <v>51</v>
          </cell>
        </row>
        <row r="56">
          <cell r="E56">
            <v>366</v>
          </cell>
          <cell r="F56" t="str">
            <v>VENTURINI LORENZA</v>
          </cell>
          <cell r="G56">
            <v>1957</v>
          </cell>
          <cell r="H56" t="str">
            <v>F55-59</v>
          </cell>
          <cell r="I56" t="str">
            <v>SOCIETA' VICTORIA</v>
          </cell>
          <cell r="J56" t="str">
            <v>Uisp</v>
          </cell>
          <cell r="L56" t="str">
            <v>-</v>
          </cell>
          <cell r="M56" t="str">
            <v>F</v>
          </cell>
          <cell r="N56">
            <v>8.5462962962962963E-2</v>
          </cell>
          <cell r="O56">
            <v>52</v>
          </cell>
        </row>
        <row r="57">
          <cell r="E57">
            <v>378</v>
          </cell>
          <cell r="F57" t="str">
            <v>FERRETTI SABRINA</v>
          </cell>
          <cell r="G57">
            <v>1972</v>
          </cell>
          <cell r="H57" t="str">
            <v>F40-44</v>
          </cell>
          <cell r="I57" t="str">
            <v>CORREGGIO POD</v>
          </cell>
          <cell r="J57" t="str">
            <v>Uisp</v>
          </cell>
          <cell r="L57" t="str">
            <v>-</v>
          </cell>
          <cell r="M57" t="str">
            <v>F</v>
          </cell>
          <cell r="N57">
            <v>8.5532407407407404E-2</v>
          </cell>
          <cell r="O57">
            <v>53</v>
          </cell>
        </row>
        <row r="58">
          <cell r="E58">
            <v>354</v>
          </cell>
          <cell r="F58" t="str">
            <v>GHEDUZZI ANTONELLA</v>
          </cell>
          <cell r="G58">
            <v>1963</v>
          </cell>
          <cell r="H58" t="str">
            <v>F50-54</v>
          </cell>
          <cell r="I58" t="str">
            <v xml:space="preserve">CASTELFRANCO POL. </v>
          </cell>
          <cell r="J58" t="str">
            <v>Uisp</v>
          </cell>
          <cell r="L58" t="str">
            <v>-</v>
          </cell>
          <cell r="M58" t="str">
            <v>F</v>
          </cell>
          <cell r="N58">
            <v>8.6886574074074074E-2</v>
          </cell>
          <cell r="O58">
            <v>54</v>
          </cell>
        </row>
        <row r="59">
          <cell r="E59">
            <v>371</v>
          </cell>
          <cell r="F59" t="str">
            <v>CALDARULO FRANCESCA</v>
          </cell>
          <cell r="G59">
            <v>1947</v>
          </cell>
          <cell r="H59" t="str">
            <v>F&gt;=65</v>
          </cell>
          <cell r="I59" t="str">
            <v>ATL. PIOLTELLO (MI)</v>
          </cell>
          <cell r="J59" t="str">
            <v>Uisp</v>
          </cell>
          <cell r="L59" t="str">
            <v>-</v>
          </cell>
          <cell r="M59" t="str">
            <v>F</v>
          </cell>
          <cell r="N59">
            <v>8.7476851851851847E-2</v>
          </cell>
          <cell r="O59">
            <v>55</v>
          </cell>
        </row>
        <row r="60">
          <cell r="E60">
            <v>355</v>
          </cell>
          <cell r="F60" t="str">
            <v>BUA  ROSALBA</v>
          </cell>
          <cell r="G60">
            <v>1965</v>
          </cell>
          <cell r="H60" t="str">
            <v>F50-54</v>
          </cell>
          <cell r="I60" t="str">
            <v xml:space="preserve">CASTELFRANCO POL. </v>
          </cell>
          <cell r="J60" t="str">
            <v>Uisp</v>
          </cell>
          <cell r="L60" t="str">
            <v>-</v>
          </cell>
          <cell r="M60" t="str">
            <v>F</v>
          </cell>
          <cell r="N60">
            <v>8.7708333333333333E-2</v>
          </cell>
          <cell r="O60">
            <v>56</v>
          </cell>
        </row>
        <row r="61">
          <cell r="E61">
            <v>364</v>
          </cell>
          <cell r="F61" t="str">
            <v>BESCHIN MARISELLA</v>
          </cell>
          <cell r="G61">
            <v>1952</v>
          </cell>
          <cell r="H61" t="str">
            <v>F60-64</v>
          </cell>
          <cell r="I61" t="str">
            <v>LA FONTANA FOSSOLI</v>
          </cell>
          <cell r="J61" t="str">
            <v>Uisp</v>
          </cell>
          <cell r="L61" t="str">
            <v>-</v>
          </cell>
          <cell r="M61" t="str">
            <v>F</v>
          </cell>
          <cell r="N61">
            <v>8.8692129629629635E-2</v>
          </cell>
          <cell r="O61">
            <v>57</v>
          </cell>
        </row>
        <row r="62">
          <cell r="E62">
            <v>341</v>
          </cell>
          <cell r="F62" t="str">
            <v>SASSI ELENA</v>
          </cell>
          <cell r="G62">
            <v>1978</v>
          </cell>
          <cell r="H62" t="str">
            <v>F35-39</v>
          </cell>
          <cell r="I62" t="str">
            <v>GOLFO DEI POETI ASD</v>
          </cell>
          <cell r="J62" t="str">
            <v>Uisp</v>
          </cell>
          <cell r="L62" t="str">
            <v>-</v>
          </cell>
          <cell r="M62" t="str">
            <v>F</v>
          </cell>
          <cell r="N62">
            <v>9.2546296296296293E-2</v>
          </cell>
          <cell r="O62">
            <v>58</v>
          </cell>
        </row>
        <row r="63">
          <cell r="E63">
            <v>349</v>
          </cell>
          <cell r="F63" t="str">
            <v>ARCANGELI MONICA</v>
          </cell>
          <cell r="G63">
            <v>1973</v>
          </cell>
          <cell r="H63" t="str">
            <v>F40-44</v>
          </cell>
          <cell r="I63" t="str">
            <v>GOLFO DEI POETI ASD</v>
          </cell>
          <cell r="J63" t="str">
            <v>Uisp</v>
          </cell>
          <cell r="L63" t="str">
            <v>-</v>
          </cell>
          <cell r="M63" t="str">
            <v>F</v>
          </cell>
          <cell r="N63">
            <v>9.2557870370370374E-2</v>
          </cell>
          <cell r="O63">
            <v>59</v>
          </cell>
        </row>
        <row r="64">
          <cell r="E64">
            <v>345</v>
          </cell>
          <cell r="F64" t="str">
            <v>IVANI ALICE</v>
          </cell>
          <cell r="G64">
            <v>1987</v>
          </cell>
          <cell r="H64" t="str">
            <v>F18-29</v>
          </cell>
          <cell r="I64" t="str">
            <v>GOLFO DEI POETI ASD</v>
          </cell>
          <cell r="J64" t="str">
            <v>Uisp</v>
          </cell>
          <cell r="L64" t="str">
            <v>-</v>
          </cell>
          <cell r="M64" t="str">
            <v>F</v>
          </cell>
          <cell r="N64">
            <v>9.4675925925925927E-2</v>
          </cell>
          <cell r="O64">
            <v>60</v>
          </cell>
        </row>
        <row r="65">
          <cell r="E65">
            <v>394</v>
          </cell>
          <cell r="F65" t="str">
            <v>LYCZKO ANNA MARTA</v>
          </cell>
          <cell r="G65">
            <v>1977</v>
          </cell>
          <cell r="H65" t="str">
            <v>F35-39</v>
          </cell>
          <cell r="I65" t="str">
            <v>SOCIETA' VICTORIA</v>
          </cell>
          <cell r="J65" t="str">
            <v>Uisp</v>
          </cell>
          <cell r="L65" t="str">
            <v>-</v>
          </cell>
          <cell r="M65" t="str">
            <v>F</v>
          </cell>
          <cell r="N65">
            <v>9.5567129629629641E-2</v>
          </cell>
          <cell r="O65">
            <v>61</v>
          </cell>
        </row>
        <row r="66">
          <cell r="L66" t="str">
            <v>-</v>
          </cell>
          <cell r="M66" t="str">
            <v>-</v>
          </cell>
          <cell r="N66" t="str">
            <v>-</v>
          </cell>
          <cell r="O66" t="str">
            <v/>
          </cell>
        </row>
        <row r="67">
          <cell r="E67">
            <v>1</v>
          </cell>
          <cell r="F67" t="str">
            <v>GIACOBAZZI ALESSANDRO</v>
          </cell>
          <cell r="G67">
            <v>1996</v>
          </cell>
          <cell r="H67" t="str">
            <v>M18-29</v>
          </cell>
          <cell r="I67" t="str">
            <v>ATL. FRIGNANO</v>
          </cell>
          <cell r="J67" t="str">
            <v>Uisp</v>
          </cell>
          <cell r="L67" t="str">
            <v>-</v>
          </cell>
          <cell r="M67" t="str">
            <v>M</v>
          </cell>
          <cell r="N67">
            <v>4.8796296296296303E-2</v>
          </cell>
          <cell r="O67">
            <v>1</v>
          </cell>
        </row>
        <row r="68">
          <cell r="E68">
            <v>413</v>
          </cell>
          <cell r="F68" t="str">
            <v>CATTANEO MAURO</v>
          </cell>
          <cell r="G68">
            <v>1976</v>
          </cell>
          <cell r="H68" t="str">
            <v>M35-39</v>
          </cell>
          <cell r="I68" t="str">
            <v>MARATHON CREMONA</v>
          </cell>
          <cell r="J68" t="str">
            <v>Uisp</v>
          </cell>
          <cell r="L68" t="str">
            <v>-</v>
          </cell>
          <cell r="M68" t="str">
            <v>M</v>
          </cell>
          <cell r="N68">
            <v>4.9722222222222223E-2</v>
          </cell>
          <cell r="O68">
            <v>2</v>
          </cell>
        </row>
        <row r="69">
          <cell r="E69">
            <v>238</v>
          </cell>
          <cell r="F69" t="str">
            <v>AGLA SAID</v>
          </cell>
          <cell r="G69">
            <v>1980</v>
          </cell>
          <cell r="H69" t="str">
            <v>M35-39</v>
          </cell>
          <cell r="I69" t="str">
            <v>CASTENASO ATLETICA</v>
          </cell>
          <cell r="J69" t="str">
            <v>Uisp</v>
          </cell>
          <cell r="L69" t="str">
            <v>-</v>
          </cell>
          <cell r="M69" t="str">
            <v>M</v>
          </cell>
          <cell r="N69">
            <v>4.9965277777777782E-2</v>
          </cell>
          <cell r="O69">
            <v>3</v>
          </cell>
        </row>
        <row r="70">
          <cell r="E70">
            <v>83</v>
          </cell>
          <cell r="F70" t="str">
            <v>ZAMPOLINI FRANCESCO</v>
          </cell>
          <cell r="G70">
            <v>1972</v>
          </cell>
          <cell r="H70" t="str">
            <v>M40-44</v>
          </cell>
          <cell r="I70" t="str">
            <v>PRO AVIS CASTELNUOVO MAGRA</v>
          </cell>
          <cell r="J70" t="str">
            <v>Uisp</v>
          </cell>
          <cell r="L70" t="str">
            <v>-</v>
          </cell>
          <cell r="M70" t="str">
            <v>M</v>
          </cell>
          <cell r="N70">
            <v>5.0104166666666672E-2</v>
          </cell>
          <cell r="O70">
            <v>4</v>
          </cell>
        </row>
        <row r="71">
          <cell r="E71">
            <v>61</v>
          </cell>
          <cell r="F71" t="str">
            <v>BENEDETTI GABRIELE</v>
          </cell>
          <cell r="G71">
            <v>1984</v>
          </cell>
          <cell r="H71" t="str">
            <v>M30-34</v>
          </cell>
          <cell r="I71" t="str">
            <v>PRO AVIS CASTELNUOVO MAGRA</v>
          </cell>
          <cell r="J71" t="str">
            <v>Uisp</v>
          </cell>
          <cell r="L71" t="str">
            <v>-</v>
          </cell>
          <cell r="M71" t="str">
            <v>M</v>
          </cell>
          <cell r="N71">
            <v>5.0856481481481482E-2</v>
          </cell>
          <cell r="O71">
            <v>5</v>
          </cell>
        </row>
        <row r="72">
          <cell r="E72">
            <v>75</v>
          </cell>
          <cell r="F72" t="str">
            <v>NICOLINI DAVIDE</v>
          </cell>
          <cell r="G72">
            <v>1972</v>
          </cell>
          <cell r="H72" t="str">
            <v>M40-44</v>
          </cell>
          <cell r="I72" t="str">
            <v>PRO AVIS CASTELNUOVO MAGRA</v>
          </cell>
          <cell r="J72" t="str">
            <v>Uisp</v>
          </cell>
          <cell r="L72" t="str">
            <v>-</v>
          </cell>
          <cell r="M72" t="str">
            <v>M</v>
          </cell>
          <cell r="N72">
            <v>5.0902777777777776E-2</v>
          </cell>
          <cell r="O72">
            <v>6</v>
          </cell>
        </row>
        <row r="73">
          <cell r="E73">
            <v>443</v>
          </cell>
          <cell r="F73" t="str">
            <v>STEFANI OMAR</v>
          </cell>
          <cell r="G73">
            <v>1996</v>
          </cell>
          <cell r="H73" t="str">
            <v>M18-29</v>
          </cell>
          <cell r="I73" t="str">
            <v>ATL. FRIGNANO</v>
          </cell>
          <cell r="J73" t="str">
            <v>Uisp</v>
          </cell>
          <cell r="L73" t="str">
            <v>-</v>
          </cell>
          <cell r="M73" t="str">
            <v>M</v>
          </cell>
          <cell r="N73">
            <v>5.1053240740740746E-2</v>
          </cell>
          <cell r="O73">
            <v>7</v>
          </cell>
        </row>
        <row r="74">
          <cell r="E74">
            <v>236</v>
          </cell>
          <cell r="F74" t="str">
            <v>GENERALI ELIA</v>
          </cell>
          <cell r="G74">
            <v>1985</v>
          </cell>
          <cell r="H74" t="str">
            <v>M30-34</v>
          </cell>
          <cell r="I74" t="str">
            <v>CASTENASO ATLETICA</v>
          </cell>
          <cell r="J74" t="str">
            <v>Uisp</v>
          </cell>
          <cell r="L74" t="str">
            <v>-</v>
          </cell>
          <cell r="M74" t="str">
            <v>M</v>
          </cell>
          <cell r="N74">
            <v>5.2546296296296292E-2</v>
          </cell>
          <cell r="O74">
            <v>8</v>
          </cell>
        </row>
        <row r="75">
          <cell r="E75">
            <v>165</v>
          </cell>
          <cell r="F75" t="str">
            <v>FRANCHINI ANDREA</v>
          </cell>
          <cell r="G75">
            <v>1969</v>
          </cell>
          <cell r="H75" t="str">
            <v>M45-49</v>
          </cell>
          <cell r="I75" t="str">
            <v>GS MAIANO FIESOLE</v>
          </cell>
          <cell r="J75" t="str">
            <v>Uisp</v>
          </cell>
          <cell r="L75" t="str">
            <v>-</v>
          </cell>
          <cell r="M75" t="str">
            <v>M</v>
          </cell>
          <cell r="N75">
            <v>5.2557870370370373E-2</v>
          </cell>
          <cell r="O75">
            <v>9</v>
          </cell>
        </row>
        <row r="76">
          <cell r="E76">
            <v>234</v>
          </cell>
          <cell r="F76" t="str">
            <v>GENERALI EMANUELE</v>
          </cell>
          <cell r="G76">
            <v>1993</v>
          </cell>
          <cell r="H76" t="str">
            <v>M18-29</v>
          </cell>
          <cell r="I76" t="str">
            <v>CASTENASO ATLETICA</v>
          </cell>
          <cell r="J76" t="str">
            <v>Uisp</v>
          </cell>
          <cell r="L76" t="str">
            <v>-</v>
          </cell>
          <cell r="M76" t="str">
            <v>M</v>
          </cell>
          <cell r="N76">
            <v>5.2604166666666667E-2</v>
          </cell>
          <cell r="O76">
            <v>10</v>
          </cell>
        </row>
        <row r="77">
          <cell r="E77">
            <v>192</v>
          </cell>
          <cell r="F77" t="str">
            <v>LOLLI ALBERTO</v>
          </cell>
          <cell r="G77">
            <v>1966</v>
          </cell>
          <cell r="H77" t="str">
            <v>M45-49</v>
          </cell>
          <cell r="I77" t="str">
            <v>LUGHESINA GP</v>
          </cell>
          <cell r="J77" t="str">
            <v>Uisp</v>
          </cell>
          <cell r="L77" t="str">
            <v>-</v>
          </cell>
          <cell r="M77" t="str">
            <v>M</v>
          </cell>
          <cell r="N77">
            <v>5.2708333333333336E-2</v>
          </cell>
          <cell r="O77">
            <v>11</v>
          </cell>
        </row>
        <row r="78">
          <cell r="E78">
            <v>123</v>
          </cell>
          <cell r="F78" t="str">
            <v>GELOSINI CLAUDIO</v>
          </cell>
          <cell r="G78">
            <v>1960</v>
          </cell>
          <cell r="H78" t="str">
            <v>M55-59</v>
          </cell>
          <cell r="I78" t="str">
            <v>JOGGING TEAM PATERLINI</v>
          </cell>
          <cell r="J78" t="str">
            <v>Uisp</v>
          </cell>
          <cell r="L78" t="str">
            <v>-</v>
          </cell>
          <cell r="M78" t="str">
            <v>M</v>
          </cell>
          <cell r="N78">
            <v>5.2743055555555557E-2</v>
          </cell>
          <cell r="O78">
            <v>12</v>
          </cell>
        </row>
        <row r="79">
          <cell r="E79">
            <v>45</v>
          </cell>
          <cell r="F79" t="str">
            <v>GENTILE MAURIZIO</v>
          </cell>
          <cell r="G79">
            <v>1968</v>
          </cell>
          <cell r="H79" t="str">
            <v>M45-49</v>
          </cell>
          <cell r="I79" t="str">
            <v>SAN DONNINO</v>
          </cell>
          <cell r="J79" t="str">
            <v>Uisp</v>
          </cell>
          <cell r="L79" t="str">
            <v>-</v>
          </cell>
          <cell r="M79" t="str">
            <v>M</v>
          </cell>
          <cell r="N79">
            <v>5.3090277777777778E-2</v>
          </cell>
          <cell r="O79">
            <v>13</v>
          </cell>
        </row>
        <row r="80">
          <cell r="E80">
            <v>463</v>
          </cell>
          <cell r="F80" t="str">
            <v>GALLINARI DANIEL</v>
          </cell>
          <cell r="G80">
            <v>1986</v>
          </cell>
          <cell r="H80" t="str">
            <v>M18-29</v>
          </cell>
          <cell r="I80" t="str">
            <v xml:space="preserve">ARCETO POL. </v>
          </cell>
          <cell r="J80" t="str">
            <v>Uisp</v>
          </cell>
          <cell r="L80" t="str">
            <v>-</v>
          </cell>
          <cell r="M80" t="str">
            <v>M</v>
          </cell>
          <cell r="N80">
            <v>5.3240740740740734E-2</v>
          </cell>
          <cell r="O80">
            <v>14</v>
          </cell>
        </row>
        <row r="81">
          <cell r="E81">
            <v>213</v>
          </cell>
          <cell r="F81" t="str">
            <v>REALE ROCCO</v>
          </cell>
          <cell r="G81">
            <v>1982</v>
          </cell>
          <cell r="H81" t="str">
            <v>M30-34</v>
          </cell>
          <cell r="I81" t="str">
            <v>INTERFORZE</v>
          </cell>
          <cell r="J81" t="str">
            <v>Uisp</v>
          </cell>
          <cell r="L81" t="str">
            <v>-</v>
          </cell>
          <cell r="M81" t="str">
            <v>M</v>
          </cell>
          <cell r="N81">
            <v>5.347222222222222E-2</v>
          </cell>
          <cell r="O81">
            <v>15</v>
          </cell>
        </row>
        <row r="82">
          <cell r="E82">
            <v>479</v>
          </cell>
          <cell r="F82" t="str">
            <v>FONTI MASSIMILIANO</v>
          </cell>
          <cell r="G82">
            <v>1974</v>
          </cell>
          <cell r="H82" t="str">
            <v>M40-44</v>
          </cell>
          <cell r="I82" t="str">
            <v>LIPPO CALDERARA</v>
          </cell>
          <cell r="J82" t="str">
            <v>Uisp</v>
          </cell>
          <cell r="L82" t="str">
            <v>-</v>
          </cell>
          <cell r="M82" t="str">
            <v>M</v>
          </cell>
          <cell r="N82">
            <v>5.3946759259259257E-2</v>
          </cell>
          <cell r="O82">
            <v>16</v>
          </cell>
        </row>
        <row r="83">
          <cell r="E83">
            <v>114</v>
          </cell>
          <cell r="F83" t="str">
            <v>FRIGIERI CORRADO</v>
          </cell>
          <cell r="G83">
            <v>1966</v>
          </cell>
          <cell r="H83" t="str">
            <v>M45-49</v>
          </cell>
          <cell r="I83" t="str">
            <v>CAVRIAGO POD.</v>
          </cell>
          <cell r="J83" t="str">
            <v>Uisp</v>
          </cell>
          <cell r="L83" t="str">
            <v>-</v>
          </cell>
          <cell r="M83" t="str">
            <v>M</v>
          </cell>
          <cell r="N83">
            <v>5.3993055555555558E-2</v>
          </cell>
          <cell r="O83">
            <v>17</v>
          </cell>
        </row>
        <row r="84">
          <cell r="E84">
            <v>77</v>
          </cell>
          <cell r="F84" t="str">
            <v>QUILICO RICCARDO</v>
          </cell>
          <cell r="G84">
            <v>1976</v>
          </cell>
          <cell r="H84" t="str">
            <v>M35-39</v>
          </cell>
          <cell r="I84" t="str">
            <v>PRO AVIS CASTELNUOVO MAGRA</v>
          </cell>
          <cell r="J84" t="str">
            <v>Uisp</v>
          </cell>
          <cell r="L84" t="str">
            <v>-</v>
          </cell>
          <cell r="M84" t="str">
            <v>M</v>
          </cell>
          <cell r="N84">
            <v>5.4062500000000006E-2</v>
          </cell>
          <cell r="O84">
            <v>18</v>
          </cell>
        </row>
        <row r="85">
          <cell r="E85">
            <v>139</v>
          </cell>
          <cell r="F85" t="str">
            <v>CALAMAI PAOLO</v>
          </cell>
          <cell r="G85">
            <v>1969</v>
          </cell>
          <cell r="H85" t="str">
            <v>M45-49</v>
          </cell>
          <cell r="I85" t="str">
            <v>MDS PANARIA GROUP</v>
          </cell>
          <cell r="J85" t="str">
            <v>Uisp</v>
          </cell>
          <cell r="L85" t="str">
            <v>-</v>
          </cell>
          <cell r="M85" t="str">
            <v>M</v>
          </cell>
          <cell r="N85">
            <v>5.4085648148148147E-2</v>
          </cell>
          <cell r="O85">
            <v>19</v>
          </cell>
        </row>
        <row r="86">
          <cell r="E86">
            <v>78</v>
          </cell>
          <cell r="F86" t="str">
            <v>SACCARDI ANTONIO</v>
          </cell>
          <cell r="G86">
            <v>1963</v>
          </cell>
          <cell r="H86" t="str">
            <v>M50-54</v>
          </cell>
          <cell r="I86" t="str">
            <v>PRO AVIS CASTELNUOVO MAGRA</v>
          </cell>
          <cell r="J86" t="str">
            <v>Uisp</v>
          </cell>
          <cell r="L86" t="str">
            <v>-</v>
          </cell>
          <cell r="M86" t="str">
            <v>M</v>
          </cell>
          <cell r="N86">
            <v>5.4351851851851853E-2</v>
          </cell>
          <cell r="O86">
            <v>20</v>
          </cell>
        </row>
        <row r="87">
          <cell r="E87">
            <v>240</v>
          </cell>
          <cell r="F87" t="str">
            <v>AFFABILE GIUSEPPE</v>
          </cell>
          <cell r="G87">
            <v>1975</v>
          </cell>
          <cell r="H87" t="str">
            <v>M40-44</v>
          </cell>
          <cell r="I87" t="str">
            <v>CASTENASO ATLETICA</v>
          </cell>
          <cell r="J87" t="str">
            <v>Uisp</v>
          </cell>
          <cell r="L87" t="str">
            <v>-</v>
          </cell>
          <cell r="M87" t="str">
            <v>M</v>
          </cell>
          <cell r="N87">
            <v>5.4583333333333338E-2</v>
          </cell>
          <cell r="O87">
            <v>21</v>
          </cell>
        </row>
        <row r="88">
          <cell r="E88">
            <v>319</v>
          </cell>
          <cell r="F88" t="str">
            <v>MANFREDINI TOMMASO</v>
          </cell>
          <cell r="G88">
            <v>1980</v>
          </cell>
          <cell r="H88" t="str">
            <v>M35-39</v>
          </cell>
          <cell r="I88" t="str">
            <v>MDS PANARIA GROUP</v>
          </cell>
          <cell r="J88" t="str">
            <v>Uisp</v>
          </cell>
          <cell r="L88" t="str">
            <v>-</v>
          </cell>
          <cell r="M88" t="str">
            <v>M</v>
          </cell>
          <cell r="N88">
            <v>5.4652777777777772E-2</v>
          </cell>
          <cell r="O88">
            <v>22</v>
          </cell>
        </row>
        <row r="89">
          <cell r="E89">
            <v>226</v>
          </cell>
          <cell r="F89" t="str">
            <v>CARPENITO GIACOMO</v>
          </cell>
          <cell r="G89">
            <v>1973</v>
          </cell>
          <cell r="H89" t="str">
            <v>M40-44</v>
          </cell>
          <cell r="I89" t="str">
            <v>MODENA RUNNERS CLUB</v>
          </cell>
          <cell r="J89" t="str">
            <v>Uisp</v>
          </cell>
          <cell r="L89" t="str">
            <v>-</v>
          </cell>
          <cell r="M89" t="str">
            <v>M</v>
          </cell>
          <cell r="N89">
            <v>5.4884259259259265E-2</v>
          </cell>
          <cell r="O89">
            <v>23</v>
          </cell>
        </row>
        <row r="90">
          <cell r="E90">
            <v>73</v>
          </cell>
          <cell r="F90" t="str">
            <v>MIGNANI ANTONIO</v>
          </cell>
          <cell r="G90">
            <v>1977</v>
          </cell>
          <cell r="H90" t="str">
            <v>M35-39</v>
          </cell>
          <cell r="I90" t="str">
            <v>PRO AVIS CASTELNUOVO MAGRA</v>
          </cell>
          <cell r="J90" t="str">
            <v>Uisp</v>
          </cell>
          <cell r="L90" t="str">
            <v>-</v>
          </cell>
          <cell r="M90" t="str">
            <v>M</v>
          </cell>
          <cell r="N90">
            <v>5.5034722222222221E-2</v>
          </cell>
          <cell r="O90">
            <v>24</v>
          </cell>
        </row>
        <row r="91">
          <cell r="E91">
            <v>71</v>
          </cell>
          <cell r="F91" t="str">
            <v>GIANNOTTI RICCARDO</v>
          </cell>
          <cell r="G91">
            <v>1968</v>
          </cell>
          <cell r="H91" t="str">
            <v>M45-49</v>
          </cell>
          <cell r="I91" t="str">
            <v>PRO AVIS CASTELNUOVO MAGRA</v>
          </cell>
          <cell r="J91" t="str">
            <v>Uisp</v>
          </cell>
          <cell r="L91" t="str">
            <v>-</v>
          </cell>
          <cell r="M91" t="str">
            <v>M</v>
          </cell>
          <cell r="N91">
            <v>5.5162037037037037E-2</v>
          </cell>
          <cell r="O91">
            <v>25</v>
          </cell>
        </row>
        <row r="92">
          <cell r="E92">
            <v>81</v>
          </cell>
          <cell r="F92" t="str">
            <v>TOGNARI ROBERTO</v>
          </cell>
          <cell r="G92">
            <v>1979</v>
          </cell>
          <cell r="H92" t="str">
            <v>M35-39</v>
          </cell>
          <cell r="I92" t="str">
            <v>PRO AVIS CASTELNUOVO MAGRA</v>
          </cell>
          <cell r="J92" t="str">
            <v>Uisp</v>
          </cell>
          <cell r="L92" t="str">
            <v>-</v>
          </cell>
          <cell r="M92" t="str">
            <v>M</v>
          </cell>
          <cell r="N92">
            <v>5.5659722222222228E-2</v>
          </cell>
          <cell r="O92">
            <v>26</v>
          </cell>
        </row>
        <row r="93">
          <cell r="E93">
            <v>300</v>
          </cell>
          <cell r="F93" t="str">
            <v>VARONE FAUSTO</v>
          </cell>
          <cell r="G93">
            <v>1965</v>
          </cell>
          <cell r="H93" t="str">
            <v>M50-54</v>
          </cell>
          <cell r="I93" t="str">
            <v>GNARRO JET MATTEI</v>
          </cell>
          <cell r="J93" t="str">
            <v>Uisp</v>
          </cell>
          <cell r="L93" t="str">
            <v>-</v>
          </cell>
          <cell r="M93" t="str">
            <v>M</v>
          </cell>
          <cell r="N93">
            <v>5.5879629629629633E-2</v>
          </cell>
          <cell r="O93">
            <v>27</v>
          </cell>
        </row>
        <row r="94">
          <cell r="E94">
            <v>325</v>
          </cell>
          <cell r="F94" t="str">
            <v>GRASSO SILVESTRO CLAUDIO</v>
          </cell>
          <cell r="G94">
            <v>1973</v>
          </cell>
          <cell r="H94" t="str">
            <v>M40-44</v>
          </cell>
          <cell r="I94" t="str">
            <v>FORMIGINESE POD.</v>
          </cell>
          <cell r="J94" t="str">
            <v>Uisp</v>
          </cell>
          <cell r="L94" t="str">
            <v>-</v>
          </cell>
          <cell r="M94" t="str">
            <v>M</v>
          </cell>
          <cell r="N94">
            <v>5.5925925925925928E-2</v>
          </cell>
          <cell r="O94">
            <v>28</v>
          </cell>
        </row>
        <row r="95">
          <cell r="E95">
            <v>100</v>
          </cell>
          <cell r="F95" t="str">
            <v>RUINI MASSIMO</v>
          </cell>
          <cell r="G95">
            <v>1977</v>
          </cell>
          <cell r="H95" t="str">
            <v>M35-39</v>
          </cell>
          <cell r="I95" t="str">
            <v>SASSOLESE POD</v>
          </cell>
          <cell r="J95" t="str">
            <v>Uisp</v>
          </cell>
          <cell r="L95" t="str">
            <v>-</v>
          </cell>
          <cell r="M95" t="str">
            <v>M</v>
          </cell>
          <cell r="N95">
            <v>5.5960648148148141E-2</v>
          </cell>
          <cell r="O95">
            <v>29</v>
          </cell>
        </row>
        <row r="96">
          <cell r="E96">
            <v>307</v>
          </cell>
          <cell r="F96" t="str">
            <v>MONTANARI ANDREA</v>
          </cell>
          <cell r="G96">
            <v>1977</v>
          </cell>
          <cell r="H96" t="str">
            <v>M35-39</v>
          </cell>
          <cell r="I96" t="str">
            <v>POL. RUBIERA</v>
          </cell>
          <cell r="J96" t="str">
            <v>Uisp</v>
          </cell>
          <cell r="L96" t="str">
            <v>-</v>
          </cell>
          <cell r="M96" t="str">
            <v>M</v>
          </cell>
          <cell r="N96">
            <v>5.6064814814814817E-2</v>
          </cell>
          <cell r="O96">
            <v>30</v>
          </cell>
        </row>
        <row r="97">
          <cell r="E97">
            <v>8</v>
          </cell>
          <cell r="F97" t="str">
            <v>LO CONTE ANTONIO</v>
          </cell>
          <cell r="G97">
            <v>1962</v>
          </cell>
          <cell r="H97" t="str">
            <v>M50-54</v>
          </cell>
          <cell r="I97" t="str">
            <v xml:space="preserve">MADONNINA POL. </v>
          </cell>
          <cell r="J97" t="str">
            <v>Uisp</v>
          </cell>
          <cell r="L97" t="str">
            <v>-</v>
          </cell>
          <cell r="M97" t="str">
            <v>M</v>
          </cell>
          <cell r="N97">
            <v>5.6087962962962958E-2</v>
          </cell>
          <cell r="O97">
            <v>31</v>
          </cell>
        </row>
        <row r="98">
          <cell r="E98">
            <v>166</v>
          </cell>
          <cell r="F98" t="str">
            <v>CANALE GIACOMO</v>
          </cell>
          <cell r="G98">
            <v>1983</v>
          </cell>
          <cell r="H98" t="str">
            <v>M30-34</v>
          </cell>
          <cell r="I98" t="str">
            <v>GAU SPORT ASD</v>
          </cell>
          <cell r="J98" t="str">
            <v>Uisp</v>
          </cell>
          <cell r="L98" t="str">
            <v>-</v>
          </cell>
          <cell r="M98" t="str">
            <v>M</v>
          </cell>
          <cell r="N98">
            <v>5.6412037037037038E-2</v>
          </cell>
          <cell r="O98">
            <v>32</v>
          </cell>
        </row>
        <row r="99">
          <cell r="E99">
            <v>177</v>
          </cell>
          <cell r="F99" t="str">
            <v>BARBOLINI STEFANO</v>
          </cell>
          <cell r="G99">
            <v>1965</v>
          </cell>
          <cell r="H99" t="str">
            <v>M50-54</v>
          </cell>
          <cell r="I99" t="str">
            <v>CIR. DIP. B. POP. E.R.</v>
          </cell>
          <cell r="J99" t="str">
            <v>Uisp</v>
          </cell>
          <cell r="L99" t="str">
            <v>-</v>
          </cell>
          <cell r="M99" t="str">
            <v>M</v>
          </cell>
          <cell r="N99">
            <v>5.649305555555556E-2</v>
          </cell>
          <cell r="O99">
            <v>33</v>
          </cell>
        </row>
        <row r="100">
          <cell r="E100">
            <v>62</v>
          </cell>
          <cell r="F100" t="str">
            <v>BIANCHI FEDERICO</v>
          </cell>
          <cell r="G100">
            <v>1970</v>
          </cell>
          <cell r="H100" t="str">
            <v>M45-49</v>
          </cell>
          <cell r="I100" t="str">
            <v>PRO AVIS CASTELNUOVO MAGRA</v>
          </cell>
          <cell r="J100" t="str">
            <v>Uisp</v>
          </cell>
          <cell r="L100" t="str">
            <v>Si</v>
          </cell>
          <cell r="M100" t="str">
            <v>M</v>
          </cell>
          <cell r="N100">
            <v>5.649305555555556E-2</v>
          </cell>
          <cell r="O100">
            <v>33</v>
          </cell>
        </row>
        <row r="101">
          <cell r="E101">
            <v>424</v>
          </cell>
          <cell r="F101" t="str">
            <v>CASTAGNETTI ANDREA *</v>
          </cell>
          <cell r="G101">
            <v>1970</v>
          </cell>
          <cell r="H101" t="str">
            <v>M45-49</v>
          </cell>
          <cell r="I101" t="str">
            <v>CITTANOVA CIRC. RICREATIVO</v>
          </cell>
          <cell r="J101" t="str">
            <v>Uisp</v>
          </cell>
          <cell r="L101" t="str">
            <v>-</v>
          </cell>
          <cell r="M101" t="str">
            <v>M</v>
          </cell>
          <cell r="N101">
            <v>5.6550925925925921E-2</v>
          </cell>
          <cell r="O101">
            <v>35</v>
          </cell>
        </row>
        <row r="102">
          <cell r="E102">
            <v>134</v>
          </cell>
          <cell r="F102" t="str">
            <v>MENGHINI FRANCO</v>
          </cell>
          <cell r="G102">
            <v>1973</v>
          </cell>
          <cell r="H102" t="str">
            <v>M40-44</v>
          </cell>
          <cell r="I102" t="str">
            <v>CORREGGIO POD</v>
          </cell>
          <cell r="J102" t="str">
            <v>Uisp</v>
          </cell>
          <cell r="L102" t="str">
            <v>-</v>
          </cell>
          <cell r="M102" t="str">
            <v>M</v>
          </cell>
          <cell r="N102">
            <v>5.6724537037037039E-2</v>
          </cell>
          <cell r="O102">
            <v>36</v>
          </cell>
        </row>
        <row r="103">
          <cell r="E103">
            <v>434</v>
          </cell>
          <cell r="F103" t="str">
            <v>BAMMACARO LUIGI</v>
          </cell>
          <cell r="G103">
            <v>1970</v>
          </cell>
          <cell r="H103" t="str">
            <v>M45-49</v>
          </cell>
          <cell r="I103" t="str">
            <v>DIP. AZIENDA USL BOLOGNA</v>
          </cell>
          <cell r="J103" t="str">
            <v>Uisp</v>
          </cell>
          <cell r="L103" t="str">
            <v>-</v>
          </cell>
          <cell r="M103" t="str">
            <v>M</v>
          </cell>
          <cell r="N103">
            <v>5.6851851851851855E-2</v>
          </cell>
          <cell r="O103">
            <v>37</v>
          </cell>
        </row>
        <row r="104">
          <cell r="E104">
            <v>478</v>
          </cell>
          <cell r="F104" t="str">
            <v>GRECO ANTONIO</v>
          </cell>
          <cell r="G104">
            <v>1975</v>
          </cell>
          <cell r="H104" t="str">
            <v>M40-44</v>
          </cell>
          <cell r="I104" t="str">
            <v>LIPPO CALDERARA</v>
          </cell>
          <cell r="J104" t="str">
            <v>Uisp</v>
          </cell>
          <cell r="L104" t="str">
            <v>-</v>
          </cell>
          <cell r="M104" t="str">
            <v>M</v>
          </cell>
          <cell r="N104">
            <v>5.707175925925926E-2</v>
          </cell>
          <cell r="O104">
            <v>38</v>
          </cell>
        </row>
        <row r="105">
          <cell r="E105">
            <v>433</v>
          </cell>
          <cell r="F105" t="str">
            <v>CATERINO MAURIZIO</v>
          </cell>
          <cell r="G105">
            <v>1973</v>
          </cell>
          <cell r="H105" t="str">
            <v>M40-44</v>
          </cell>
          <cell r="I105" t="str">
            <v>DIP. AZIENDA USL BOLOGNA</v>
          </cell>
          <cell r="J105" t="str">
            <v>Uisp</v>
          </cell>
          <cell r="L105" t="str">
            <v>-</v>
          </cell>
          <cell r="M105" t="str">
            <v>M</v>
          </cell>
          <cell r="N105">
            <v>5.7361111111111113E-2</v>
          </cell>
          <cell r="O105">
            <v>39</v>
          </cell>
        </row>
        <row r="106">
          <cell r="E106">
            <v>432</v>
          </cell>
          <cell r="F106" t="str">
            <v>TESTA NELLO</v>
          </cell>
          <cell r="G106">
            <v>1969</v>
          </cell>
          <cell r="H106" t="str">
            <v>M45-49</v>
          </cell>
          <cell r="I106" t="str">
            <v>DIP. AZIENDA USL BOLOGNA</v>
          </cell>
          <cell r="J106" t="str">
            <v>Uisp</v>
          </cell>
          <cell r="L106" t="str">
            <v>-</v>
          </cell>
          <cell r="M106" t="str">
            <v>M</v>
          </cell>
          <cell r="N106">
            <v>5.7418981481481481E-2</v>
          </cell>
          <cell r="O106">
            <v>40</v>
          </cell>
        </row>
        <row r="107">
          <cell r="E107">
            <v>292</v>
          </cell>
          <cell r="F107" t="str">
            <v>PEZZOLA MICHELE</v>
          </cell>
          <cell r="G107">
            <v>1977</v>
          </cell>
          <cell r="H107" t="str">
            <v>M35-39</v>
          </cell>
          <cell r="I107" t="str">
            <v>FREEZONE AS</v>
          </cell>
          <cell r="J107" t="str">
            <v>Uisp</v>
          </cell>
          <cell r="L107" t="str">
            <v>-</v>
          </cell>
          <cell r="M107" t="str">
            <v>M</v>
          </cell>
          <cell r="N107">
            <v>5.7465277777777775E-2</v>
          </cell>
          <cell r="O107">
            <v>41</v>
          </cell>
        </row>
        <row r="108">
          <cell r="E108">
            <v>54</v>
          </cell>
          <cell r="F108" t="str">
            <v>BISON STEFANO</v>
          </cell>
          <cell r="G108">
            <v>1971</v>
          </cell>
          <cell r="H108" t="str">
            <v>M40-44</v>
          </cell>
          <cell r="I108" t="str">
            <v>DURBANO GAS ENERGY RIVAROLO</v>
          </cell>
          <cell r="J108" t="str">
            <v>Uisp</v>
          </cell>
          <cell r="L108" t="str">
            <v>-</v>
          </cell>
          <cell r="M108" t="str">
            <v>M</v>
          </cell>
          <cell r="N108">
            <v>5.7650462962962966E-2</v>
          </cell>
          <cell r="O108">
            <v>42</v>
          </cell>
        </row>
        <row r="109">
          <cell r="E109">
            <v>19</v>
          </cell>
          <cell r="F109" t="str">
            <v>BIANCHINI ELIA</v>
          </cell>
          <cell r="G109">
            <v>1970</v>
          </cell>
          <cell r="H109" t="str">
            <v>M45-49</v>
          </cell>
          <cell r="I109" t="str">
            <v>SINTOFARM ATL.</v>
          </cell>
          <cell r="J109" t="str">
            <v>Uisp</v>
          </cell>
          <cell r="L109" t="str">
            <v>-</v>
          </cell>
          <cell r="M109" t="str">
            <v>M</v>
          </cell>
          <cell r="N109">
            <v>5.7708333333333334E-2</v>
          </cell>
          <cell r="O109">
            <v>43</v>
          </cell>
        </row>
        <row r="110">
          <cell r="E110">
            <v>251</v>
          </cell>
          <cell r="F110" t="str">
            <v>GIORDANI ARIS</v>
          </cell>
          <cell r="G110">
            <v>1954</v>
          </cell>
          <cell r="H110" t="str">
            <v>M60-64</v>
          </cell>
          <cell r="I110" t="str">
            <v>CASTENASO ATLETICA</v>
          </cell>
          <cell r="J110" t="str">
            <v>Uisp</v>
          </cell>
          <cell r="L110" t="str">
            <v>-</v>
          </cell>
          <cell r="M110" t="str">
            <v>M</v>
          </cell>
          <cell r="N110">
            <v>5.7870370370370371E-2</v>
          </cell>
          <cell r="O110">
            <v>44</v>
          </cell>
        </row>
        <row r="111">
          <cell r="E111">
            <v>441</v>
          </cell>
          <cell r="F111" t="str">
            <v>SANTORO ANTONIO</v>
          </cell>
          <cell r="G111">
            <v>1967</v>
          </cell>
          <cell r="H111" t="str">
            <v>M45-49</v>
          </cell>
          <cell r="I111" t="str">
            <v>INTERFORZE</v>
          </cell>
          <cell r="J111" t="str">
            <v>Uisp</v>
          </cell>
          <cell r="L111" t="str">
            <v>-</v>
          </cell>
          <cell r="M111" t="str">
            <v>M</v>
          </cell>
          <cell r="N111">
            <v>5.8101851851851849E-2</v>
          </cell>
          <cell r="O111">
            <v>45</v>
          </cell>
        </row>
        <row r="112">
          <cell r="E112">
            <v>426</v>
          </cell>
          <cell r="F112" t="str">
            <v>RINALDI LORENZO</v>
          </cell>
          <cell r="G112">
            <v>1982</v>
          </cell>
          <cell r="H112" t="str">
            <v>M30-34</v>
          </cell>
          <cell r="I112" t="str">
            <v xml:space="preserve">ARCETO POL. </v>
          </cell>
          <cell r="J112" t="str">
            <v>Uisp</v>
          </cell>
          <cell r="L112" t="str">
            <v>-</v>
          </cell>
          <cell r="M112" t="str">
            <v>M</v>
          </cell>
          <cell r="N112">
            <v>5.814814814814815E-2</v>
          </cell>
          <cell r="O112">
            <v>46</v>
          </cell>
        </row>
        <row r="113">
          <cell r="E113">
            <v>454</v>
          </cell>
          <cell r="F113" t="str">
            <v>CORTICELLI MASSIMILIANO</v>
          </cell>
          <cell r="G113">
            <v>1968</v>
          </cell>
          <cell r="H113" t="str">
            <v>M45-49</v>
          </cell>
          <cell r="I113" t="str">
            <v>SOCIETA' VICTORIA</v>
          </cell>
          <cell r="J113" t="str">
            <v>Uisp</v>
          </cell>
          <cell r="L113" t="str">
            <v>-</v>
          </cell>
          <cell r="M113" t="str">
            <v>M</v>
          </cell>
          <cell r="N113">
            <v>5.8159722222222217E-2</v>
          </cell>
          <cell r="O113">
            <v>47</v>
          </cell>
        </row>
        <row r="114">
          <cell r="E114">
            <v>497</v>
          </cell>
          <cell r="F114" t="str">
            <v>RAPEZZI ETTORE</v>
          </cell>
          <cell r="G114">
            <v>1967</v>
          </cell>
          <cell r="H114" t="str">
            <v>M45-49</v>
          </cell>
          <cell r="I114" t="str">
            <v>PONTELUNGO ASD</v>
          </cell>
          <cell r="J114" t="str">
            <v>Uisp</v>
          </cell>
          <cell r="L114" t="str">
            <v>-</v>
          </cell>
          <cell r="M114" t="str">
            <v>M</v>
          </cell>
          <cell r="N114">
            <v>5.8240740740740739E-2</v>
          </cell>
          <cell r="O114">
            <v>48</v>
          </cell>
        </row>
        <row r="115">
          <cell r="E115">
            <v>495</v>
          </cell>
          <cell r="F115" t="str">
            <v>STANGHELLINI MATTEO</v>
          </cell>
          <cell r="G115">
            <v>1977</v>
          </cell>
          <cell r="H115" t="str">
            <v>M35-39</v>
          </cell>
          <cell r="I115" t="str">
            <v>PONTELUNGO ASD</v>
          </cell>
          <cell r="J115" t="str">
            <v>Uisp</v>
          </cell>
          <cell r="L115" t="str">
            <v>-</v>
          </cell>
          <cell r="M115" t="str">
            <v>M</v>
          </cell>
          <cell r="N115">
            <v>5.8263888888888893E-2</v>
          </cell>
          <cell r="O115">
            <v>49</v>
          </cell>
        </row>
        <row r="116">
          <cell r="E116">
            <v>163</v>
          </cell>
          <cell r="F116" t="str">
            <v>ZAVANELLA VITTORIO</v>
          </cell>
          <cell r="G116">
            <v>1955</v>
          </cell>
          <cell r="H116" t="str">
            <v>M60-64</v>
          </cell>
          <cell r="I116" t="str">
            <v>UISP</v>
          </cell>
          <cell r="J116" t="str">
            <v>Uisp</v>
          </cell>
          <cell r="L116" t="str">
            <v>-</v>
          </cell>
          <cell r="M116" t="str">
            <v>M</v>
          </cell>
          <cell r="N116">
            <v>5.8321759259259261E-2</v>
          </cell>
          <cell r="O116">
            <v>50</v>
          </cell>
        </row>
        <row r="117">
          <cell r="E117">
            <v>10</v>
          </cell>
          <cell r="F117" t="str">
            <v>STRADI GIANLUCA</v>
          </cell>
          <cell r="G117">
            <v>1963</v>
          </cell>
          <cell r="H117" t="str">
            <v>M50-54</v>
          </cell>
          <cell r="I117" t="str">
            <v xml:space="preserve">MADONNINA POL. </v>
          </cell>
          <cell r="J117" t="str">
            <v>Uisp</v>
          </cell>
          <cell r="L117" t="str">
            <v>-</v>
          </cell>
          <cell r="M117" t="str">
            <v>M</v>
          </cell>
          <cell r="N117">
            <v>5.8553240740740746E-2</v>
          </cell>
          <cell r="O117">
            <v>51</v>
          </cell>
        </row>
        <row r="118">
          <cell r="E118">
            <v>160</v>
          </cell>
          <cell r="F118" t="str">
            <v>SANTUCCI LORENZO</v>
          </cell>
          <cell r="G118">
            <v>1976</v>
          </cell>
          <cell r="H118" t="str">
            <v>M35-39</v>
          </cell>
          <cell r="I118" t="str">
            <v>LE PANCHE CASTELQUARTO</v>
          </cell>
          <cell r="J118" t="str">
            <v>Uisp</v>
          </cell>
          <cell r="L118" t="str">
            <v>-</v>
          </cell>
          <cell r="M118" t="str">
            <v>M</v>
          </cell>
          <cell r="N118">
            <v>5.8564814814814813E-2</v>
          </cell>
          <cell r="O118">
            <v>52</v>
          </cell>
        </row>
        <row r="119">
          <cell r="E119">
            <v>159</v>
          </cell>
          <cell r="F119" t="str">
            <v>CORSINOTTI MEDARDO</v>
          </cell>
          <cell r="G119">
            <v>1960</v>
          </cell>
          <cell r="H119" t="str">
            <v>M55-59</v>
          </cell>
          <cell r="I119" t="str">
            <v>ATL. FRIGNANO</v>
          </cell>
          <cell r="J119" t="str">
            <v>Uisp</v>
          </cell>
          <cell r="L119" t="str">
            <v>-</v>
          </cell>
          <cell r="M119" t="str">
            <v>M</v>
          </cell>
          <cell r="N119">
            <v>5.8726851851851856E-2</v>
          </cell>
          <cell r="O119">
            <v>53</v>
          </cell>
        </row>
        <row r="120">
          <cell r="E120">
            <v>144</v>
          </cell>
          <cell r="F120" t="str">
            <v>DAVOLI GIANNI</v>
          </cell>
          <cell r="G120">
            <v>1966</v>
          </cell>
          <cell r="H120" t="str">
            <v>M45-49</v>
          </cell>
          <cell r="I120" t="str">
            <v>JOGGING TEAM PATERLINI</v>
          </cell>
          <cell r="J120" t="str">
            <v>Uisp</v>
          </cell>
          <cell r="L120" t="str">
            <v>-</v>
          </cell>
          <cell r="M120" t="str">
            <v>M</v>
          </cell>
          <cell r="N120">
            <v>5.8888888888888886E-2</v>
          </cell>
          <cell r="O120">
            <v>54</v>
          </cell>
        </row>
        <row r="121">
          <cell r="E121">
            <v>235</v>
          </cell>
          <cell r="F121" t="str">
            <v>ZAMBELLI FABIO</v>
          </cell>
          <cell r="G121">
            <v>1988</v>
          </cell>
          <cell r="H121" t="str">
            <v>M18-29</v>
          </cell>
          <cell r="I121" t="str">
            <v>CASTENASO ATLETICA</v>
          </cell>
          <cell r="J121" t="str">
            <v>Uisp</v>
          </cell>
          <cell r="L121" t="str">
            <v>-</v>
          </cell>
          <cell r="M121" t="str">
            <v>M</v>
          </cell>
          <cell r="N121">
            <v>5.9062499999999997E-2</v>
          </cell>
          <cell r="O121">
            <v>55</v>
          </cell>
        </row>
        <row r="122">
          <cell r="E122">
            <v>271</v>
          </cell>
          <cell r="F122" t="str">
            <v>DONATI SIMONE</v>
          </cell>
          <cell r="G122">
            <v>1984</v>
          </cell>
          <cell r="H122" t="str">
            <v>M30-34</v>
          </cell>
          <cell r="I122" t="str">
            <v>GOLFO DEI POETI ASD</v>
          </cell>
          <cell r="J122" t="str">
            <v>Uisp</v>
          </cell>
          <cell r="L122" t="str">
            <v>-</v>
          </cell>
          <cell r="M122" t="str">
            <v>M</v>
          </cell>
          <cell r="N122">
            <v>5.9201388888888894E-2</v>
          </cell>
          <cell r="O122">
            <v>56</v>
          </cell>
        </row>
        <row r="123">
          <cell r="E123">
            <v>273</v>
          </cell>
          <cell r="F123" t="str">
            <v>FISCINI MICHELE</v>
          </cell>
          <cell r="G123">
            <v>1966</v>
          </cell>
          <cell r="H123" t="str">
            <v>M45-49</v>
          </cell>
          <cell r="I123" t="str">
            <v>GOLFO DEI POETI ASD</v>
          </cell>
          <cell r="J123" t="str">
            <v>Uisp</v>
          </cell>
          <cell r="L123" t="str">
            <v>Si</v>
          </cell>
          <cell r="M123" t="str">
            <v>M</v>
          </cell>
          <cell r="N123">
            <v>5.9201388888888894E-2</v>
          </cell>
          <cell r="O123">
            <v>56</v>
          </cell>
        </row>
        <row r="124">
          <cell r="E124">
            <v>46</v>
          </cell>
          <cell r="F124" t="str">
            <v>EVANGELISTI LUCA</v>
          </cell>
          <cell r="G124">
            <v>1971</v>
          </cell>
          <cell r="H124" t="str">
            <v>M40-44</v>
          </cell>
          <cell r="I124" t="str">
            <v>FAVARO POL. LA SPEZIA</v>
          </cell>
          <cell r="J124" t="str">
            <v>Uisp</v>
          </cell>
          <cell r="L124" t="str">
            <v>-</v>
          </cell>
          <cell r="M124" t="str">
            <v>M</v>
          </cell>
          <cell r="N124">
            <v>5.9375000000000004E-2</v>
          </cell>
          <cell r="O124">
            <v>58</v>
          </cell>
        </row>
        <row r="125">
          <cell r="E125">
            <v>7</v>
          </cell>
          <cell r="F125" t="str">
            <v>FRANCIONI MARCO</v>
          </cell>
          <cell r="G125">
            <v>1978</v>
          </cell>
          <cell r="H125" t="str">
            <v>M35-39</v>
          </cell>
          <cell r="I125" t="str">
            <v>UISP</v>
          </cell>
          <cell r="J125" t="str">
            <v>Uisp</v>
          </cell>
          <cell r="L125" t="str">
            <v>-</v>
          </cell>
          <cell r="M125" t="str">
            <v>M</v>
          </cell>
          <cell r="N125">
            <v>5.9456018518518526E-2</v>
          </cell>
          <cell r="O125">
            <v>59</v>
          </cell>
        </row>
        <row r="126">
          <cell r="E126">
            <v>447</v>
          </cell>
          <cell r="F126" t="str">
            <v>CESAREO MEMMO</v>
          </cell>
          <cell r="G126">
            <v>1959</v>
          </cell>
          <cell r="H126" t="str">
            <v>M55-59</v>
          </cell>
          <cell r="I126" t="str">
            <v>LUMEGALTORENO</v>
          </cell>
          <cell r="J126" t="str">
            <v>Uisp</v>
          </cell>
          <cell r="L126" t="str">
            <v>-</v>
          </cell>
          <cell r="M126" t="str">
            <v>M</v>
          </cell>
          <cell r="N126">
            <v>5.9479166666666666E-2</v>
          </cell>
          <cell r="O126">
            <v>60</v>
          </cell>
        </row>
        <row r="127">
          <cell r="E127">
            <v>437</v>
          </cell>
          <cell r="F127" t="str">
            <v>DI NOIA ERNESTO</v>
          </cell>
          <cell r="G127">
            <v>1974</v>
          </cell>
          <cell r="H127" t="str">
            <v>M40-44</v>
          </cell>
          <cell r="I127" t="str">
            <v>GABBI GS</v>
          </cell>
          <cell r="J127" t="str">
            <v>Uisp</v>
          </cell>
          <cell r="L127" t="str">
            <v>-</v>
          </cell>
          <cell r="M127" t="str">
            <v>M</v>
          </cell>
          <cell r="N127">
            <v>5.950231481481482E-2</v>
          </cell>
          <cell r="O127">
            <v>61</v>
          </cell>
        </row>
        <row r="128">
          <cell r="E128">
            <v>52</v>
          </cell>
          <cell r="F128" t="str">
            <v>MARINELLI MASSIMO</v>
          </cell>
          <cell r="G128">
            <v>1968</v>
          </cell>
          <cell r="H128" t="str">
            <v>M45-49</v>
          </cell>
          <cell r="I128" t="str">
            <v>UISP</v>
          </cell>
          <cell r="J128" t="str">
            <v>Uisp</v>
          </cell>
          <cell r="L128" t="str">
            <v>-</v>
          </cell>
          <cell r="M128" t="str">
            <v>M</v>
          </cell>
          <cell r="N128">
            <v>5.9594907407407409E-2</v>
          </cell>
          <cell r="O128">
            <v>62</v>
          </cell>
        </row>
        <row r="129">
          <cell r="E129">
            <v>154</v>
          </cell>
          <cell r="F129" t="str">
            <v>CALZA LORENZO</v>
          </cell>
          <cell r="G129">
            <v>1973</v>
          </cell>
          <cell r="H129" t="str">
            <v>M40-44</v>
          </cell>
          <cell r="I129" t="str">
            <v xml:space="preserve">NONANTOLA POL. </v>
          </cell>
          <cell r="J129" t="str">
            <v>Uisp</v>
          </cell>
          <cell r="L129" t="str">
            <v>-</v>
          </cell>
          <cell r="M129" t="str">
            <v>M</v>
          </cell>
          <cell r="N129">
            <v>5.9618055555555556E-2</v>
          </cell>
          <cell r="O129">
            <v>63</v>
          </cell>
        </row>
        <row r="130">
          <cell r="E130">
            <v>485</v>
          </cell>
          <cell r="F130" t="str">
            <v>BONTADINI SANDRO</v>
          </cell>
          <cell r="G130">
            <v>1966</v>
          </cell>
          <cell r="H130" t="str">
            <v>M45-49</v>
          </cell>
          <cell r="I130" t="str">
            <v>LIPPO CALDERARA</v>
          </cell>
          <cell r="J130" t="str">
            <v>Uisp</v>
          </cell>
          <cell r="L130" t="str">
            <v>-</v>
          </cell>
          <cell r="M130" t="str">
            <v>M</v>
          </cell>
          <cell r="N130">
            <v>5.9629629629629623E-2</v>
          </cell>
          <cell r="O130">
            <v>64</v>
          </cell>
        </row>
        <row r="131">
          <cell r="E131">
            <v>205</v>
          </cell>
          <cell r="F131" t="str">
            <v>ANNOVI MARCO</v>
          </cell>
          <cell r="G131">
            <v>1971</v>
          </cell>
          <cell r="H131" t="str">
            <v>M40-44</v>
          </cell>
          <cell r="I131" t="str">
            <v>ROSSI SPA</v>
          </cell>
          <cell r="J131" t="str">
            <v>Uisp</v>
          </cell>
          <cell r="L131" t="str">
            <v>-</v>
          </cell>
          <cell r="M131" t="str">
            <v>M</v>
          </cell>
          <cell r="N131">
            <v>5.9722222222222225E-2</v>
          </cell>
          <cell r="O131">
            <v>65</v>
          </cell>
        </row>
        <row r="132">
          <cell r="E132">
            <v>6</v>
          </cell>
          <cell r="F132" t="str">
            <v>SERRA PIER PAOLO</v>
          </cell>
          <cell r="G132">
            <v>1972</v>
          </cell>
          <cell r="H132" t="str">
            <v>M40-44</v>
          </cell>
          <cell r="I132" t="str">
            <v>STRACARRARA ASD</v>
          </cell>
          <cell r="J132" t="str">
            <v>Uisp</v>
          </cell>
          <cell r="L132" t="str">
            <v>-</v>
          </cell>
          <cell r="M132" t="str">
            <v>M</v>
          </cell>
          <cell r="N132">
            <v>5.9745370370370372E-2</v>
          </cell>
          <cell r="O132">
            <v>66</v>
          </cell>
        </row>
        <row r="133">
          <cell r="E133">
            <v>21</v>
          </cell>
          <cell r="F133" t="str">
            <v>TONI MICHELE</v>
          </cell>
          <cell r="G133">
            <v>1965</v>
          </cell>
          <cell r="H133" t="str">
            <v>M50-54</v>
          </cell>
          <cell r="I133" t="str">
            <v>GABBI GS</v>
          </cell>
          <cell r="J133" t="str">
            <v>Uisp</v>
          </cell>
          <cell r="L133" t="str">
            <v>-</v>
          </cell>
          <cell r="M133" t="str">
            <v>M</v>
          </cell>
          <cell r="N133">
            <v>5.9918981481481483E-2</v>
          </cell>
          <cell r="O133">
            <v>67</v>
          </cell>
        </row>
        <row r="134">
          <cell r="E134">
            <v>67</v>
          </cell>
          <cell r="F134" t="str">
            <v>CATTANI DANIELE</v>
          </cell>
          <cell r="G134">
            <v>1976</v>
          </cell>
          <cell r="H134" t="str">
            <v>M35-39</v>
          </cell>
          <cell r="I134" t="str">
            <v>PRO AVIS CASTELNUOVO MAGRA</v>
          </cell>
          <cell r="J134" t="str">
            <v>Uisp</v>
          </cell>
          <cell r="L134" t="str">
            <v>-</v>
          </cell>
          <cell r="M134" t="str">
            <v>M</v>
          </cell>
          <cell r="N134">
            <v>6.0219907407407403E-2</v>
          </cell>
          <cell r="O134">
            <v>68</v>
          </cell>
        </row>
        <row r="135">
          <cell r="E135">
            <v>442</v>
          </cell>
          <cell r="F135" t="str">
            <v>ZANNONI GIANNI</v>
          </cell>
          <cell r="G135">
            <v>1966</v>
          </cell>
          <cell r="H135" t="str">
            <v>M45-49</v>
          </cell>
          <cell r="I135" t="str">
            <v>CASTELNUOVO MONTI ATL.</v>
          </cell>
          <cell r="J135" t="str">
            <v>Uisp</v>
          </cell>
          <cell r="L135" t="str">
            <v>-</v>
          </cell>
          <cell r="M135" t="str">
            <v>M</v>
          </cell>
          <cell r="N135">
            <v>6.0416666666666667E-2</v>
          </cell>
          <cell r="O135">
            <v>69</v>
          </cell>
        </row>
        <row r="136">
          <cell r="E136">
            <v>333</v>
          </cell>
          <cell r="F136" t="str">
            <v>GINOSA RICCARDO</v>
          </cell>
          <cell r="G136">
            <v>1962</v>
          </cell>
          <cell r="H136" t="str">
            <v>M50-54</v>
          </cell>
          <cell r="I136" t="str">
            <v>PONTELUNGO ASD</v>
          </cell>
          <cell r="J136" t="str">
            <v>Uisp</v>
          </cell>
          <cell r="L136" t="str">
            <v>-</v>
          </cell>
          <cell r="M136" t="str">
            <v>M</v>
          </cell>
          <cell r="N136">
            <v>6.0451388888888895E-2</v>
          </cell>
          <cell r="O136">
            <v>70</v>
          </cell>
        </row>
        <row r="137">
          <cell r="E137">
            <v>59</v>
          </cell>
          <cell r="F137" t="str">
            <v>FAVALI IONES</v>
          </cell>
          <cell r="G137">
            <v>1954</v>
          </cell>
          <cell r="H137" t="str">
            <v>M60-64</v>
          </cell>
          <cell r="I137" t="str">
            <v xml:space="preserve">LE COLLINE POL. </v>
          </cell>
          <cell r="J137" t="str">
            <v>Uisp</v>
          </cell>
          <cell r="L137" t="str">
            <v>-</v>
          </cell>
          <cell r="M137" t="str">
            <v>M</v>
          </cell>
          <cell r="N137">
            <v>6.0543981481481483E-2</v>
          </cell>
          <cell r="O137">
            <v>71</v>
          </cell>
        </row>
        <row r="138">
          <cell r="E138">
            <v>76</v>
          </cell>
          <cell r="F138" t="str">
            <v>PISANI CARLO</v>
          </cell>
          <cell r="G138">
            <v>1970</v>
          </cell>
          <cell r="H138" t="str">
            <v>M45-49</v>
          </cell>
          <cell r="I138" t="str">
            <v>PRO AVIS CASTELNUOVO MAGRA</v>
          </cell>
          <cell r="J138" t="str">
            <v>Uisp</v>
          </cell>
          <cell r="L138" t="str">
            <v>-</v>
          </cell>
          <cell r="M138" t="str">
            <v>M</v>
          </cell>
          <cell r="N138">
            <v>6.0555555555555557E-2</v>
          </cell>
          <cell r="O138">
            <v>72</v>
          </cell>
        </row>
        <row r="139">
          <cell r="E139">
            <v>316</v>
          </cell>
          <cell r="F139" t="str">
            <v>DORELLI CARLO ALBERTO</v>
          </cell>
          <cell r="G139">
            <v>1969</v>
          </cell>
          <cell r="H139" t="str">
            <v>M45-49</v>
          </cell>
          <cell r="I139" t="str">
            <v>BIASOLA POD.</v>
          </cell>
          <cell r="J139" t="str">
            <v>Uisp</v>
          </cell>
          <cell r="L139" t="str">
            <v>-</v>
          </cell>
          <cell r="M139" t="str">
            <v>M</v>
          </cell>
          <cell r="N139">
            <v>6.0613425925925925E-2</v>
          </cell>
          <cell r="O139">
            <v>73</v>
          </cell>
        </row>
        <row r="140">
          <cell r="E140">
            <v>249</v>
          </cell>
          <cell r="F140" t="str">
            <v>PALMIERI MAURIZIO</v>
          </cell>
          <cell r="G140">
            <v>1955</v>
          </cell>
          <cell r="H140" t="str">
            <v>M60-64</v>
          </cell>
          <cell r="I140" t="str">
            <v>CASTENASO ATLETICA</v>
          </cell>
          <cell r="J140" t="str">
            <v>Uisp</v>
          </cell>
          <cell r="L140" t="str">
            <v>-</v>
          </cell>
          <cell r="M140" t="str">
            <v>M</v>
          </cell>
          <cell r="N140">
            <v>6.0682870370370373E-2</v>
          </cell>
          <cell r="O140">
            <v>74</v>
          </cell>
        </row>
        <row r="141">
          <cell r="E141">
            <v>4</v>
          </cell>
          <cell r="F141" t="str">
            <v>GASPARINI PIER PAOLO</v>
          </cell>
          <cell r="G141">
            <v>1964</v>
          </cell>
          <cell r="H141" t="str">
            <v>M50-54</v>
          </cell>
          <cell r="I141" t="str">
            <v xml:space="preserve">MADONNINA POL. </v>
          </cell>
          <cell r="J141" t="str">
            <v>Uisp</v>
          </cell>
          <cell r="L141" t="str">
            <v>-</v>
          </cell>
          <cell r="M141" t="str">
            <v>M</v>
          </cell>
          <cell r="N141">
            <v>6.0752314814814821E-2</v>
          </cell>
          <cell r="O141">
            <v>75</v>
          </cell>
        </row>
        <row r="142">
          <cell r="E142">
            <v>53</v>
          </cell>
          <cell r="F142" t="str">
            <v>GIUDICI MARIO</v>
          </cell>
          <cell r="G142">
            <v>1953</v>
          </cell>
          <cell r="H142" t="str">
            <v>M60-64</v>
          </cell>
          <cell r="I142" t="str">
            <v>DURBANO GAS ENERGY RIVAROLO</v>
          </cell>
          <cell r="J142" t="str">
            <v>Uisp</v>
          </cell>
          <cell r="L142" t="str">
            <v>-</v>
          </cell>
          <cell r="M142" t="str">
            <v>M</v>
          </cell>
          <cell r="N142">
            <v>6.0798611111111116E-2</v>
          </cell>
          <cell r="O142">
            <v>76</v>
          </cell>
        </row>
        <row r="143">
          <cell r="E143">
            <v>332</v>
          </cell>
          <cell r="F143" t="str">
            <v>GHINI DANIELE</v>
          </cell>
          <cell r="G143">
            <v>1966</v>
          </cell>
          <cell r="H143" t="str">
            <v>M45-49</v>
          </cell>
          <cell r="I143" t="str">
            <v>PONTELUNGO ASD</v>
          </cell>
          <cell r="J143" t="str">
            <v>Uisp</v>
          </cell>
          <cell r="L143" t="str">
            <v>-</v>
          </cell>
          <cell r="M143" t="str">
            <v>M</v>
          </cell>
          <cell r="N143">
            <v>6.0810185185185182E-2</v>
          </cell>
          <cell r="O143">
            <v>77</v>
          </cell>
        </row>
        <row r="144">
          <cell r="E144">
            <v>280</v>
          </cell>
          <cell r="F144" t="str">
            <v>LOCORI MATTEO</v>
          </cell>
          <cell r="G144">
            <v>1982</v>
          </cell>
          <cell r="H144" t="str">
            <v>M30-34</v>
          </cell>
          <cell r="I144" t="str">
            <v>GOLFO DEI POETI ASD</v>
          </cell>
          <cell r="J144" t="str">
            <v>Uisp</v>
          </cell>
          <cell r="L144" t="str">
            <v>-</v>
          </cell>
          <cell r="M144" t="str">
            <v>M</v>
          </cell>
          <cell r="N144">
            <v>6.0868055555555557E-2</v>
          </cell>
          <cell r="O144">
            <v>78</v>
          </cell>
        </row>
        <row r="145">
          <cell r="E145">
            <v>312</v>
          </cell>
          <cell r="F145" t="str">
            <v>MAGELLI MATTEO</v>
          </cell>
          <cell r="G145">
            <v>1993</v>
          </cell>
          <cell r="H145" t="str">
            <v>M18-29</v>
          </cell>
          <cell r="I145" t="str">
            <v xml:space="preserve">MADONNINA POL. </v>
          </cell>
          <cell r="J145" t="str">
            <v>Uisp</v>
          </cell>
          <cell r="L145" t="str">
            <v>-</v>
          </cell>
          <cell r="M145" t="str">
            <v>M</v>
          </cell>
          <cell r="N145">
            <v>6.1111111111111116E-2</v>
          </cell>
          <cell r="O145">
            <v>79</v>
          </cell>
        </row>
        <row r="146">
          <cell r="E146">
            <v>187</v>
          </cell>
          <cell r="F146" t="str">
            <v>DIOZZI OMAR</v>
          </cell>
          <cell r="G146">
            <v>1977</v>
          </cell>
          <cell r="H146" t="str">
            <v>M35-39</v>
          </cell>
          <cell r="I146" t="str">
            <v>POD. FINALE EMILIA</v>
          </cell>
          <cell r="J146" t="str">
            <v>Uisp</v>
          </cell>
          <cell r="L146" t="str">
            <v>-</v>
          </cell>
          <cell r="M146" t="str">
            <v>M</v>
          </cell>
          <cell r="N146">
            <v>6.1180555555555551E-2</v>
          </cell>
          <cell r="O146">
            <v>80</v>
          </cell>
        </row>
        <row r="147">
          <cell r="E147">
            <v>106</v>
          </cell>
          <cell r="F147" t="str">
            <v>EANDI ELIO</v>
          </cell>
          <cell r="G147">
            <v>1966</v>
          </cell>
          <cell r="H147" t="str">
            <v>M45-49</v>
          </cell>
          <cell r="I147" t="str">
            <v>BAIRESE POL. DIL</v>
          </cell>
          <cell r="J147" t="str">
            <v>Uisp</v>
          </cell>
          <cell r="L147" t="str">
            <v>-</v>
          </cell>
          <cell r="M147" t="str">
            <v>M</v>
          </cell>
          <cell r="N147">
            <v>6.1238425925925925E-2</v>
          </cell>
          <cell r="O147">
            <v>81</v>
          </cell>
        </row>
        <row r="148">
          <cell r="E148">
            <v>152</v>
          </cell>
          <cell r="F148" t="str">
            <v>DE GIOVANNI DARIO</v>
          </cell>
          <cell r="G148">
            <v>1970</v>
          </cell>
          <cell r="H148" t="str">
            <v>M45-49</v>
          </cell>
          <cell r="I148" t="str">
            <v>ATL. FRIGNANO</v>
          </cell>
          <cell r="J148" t="str">
            <v>Uisp</v>
          </cell>
          <cell r="L148" t="str">
            <v>-</v>
          </cell>
          <cell r="M148" t="str">
            <v>M</v>
          </cell>
          <cell r="N148">
            <v>6.1435185185185183E-2</v>
          </cell>
          <cell r="O148">
            <v>82</v>
          </cell>
        </row>
        <row r="149">
          <cell r="E149">
            <v>477</v>
          </cell>
          <cell r="F149" t="str">
            <v>MANFREDINI DANILO</v>
          </cell>
          <cell r="G149">
            <v>1960</v>
          </cell>
          <cell r="H149" t="str">
            <v>M55-59</v>
          </cell>
          <cell r="I149" t="str">
            <v>LIPPO CALDERARA</v>
          </cell>
          <cell r="J149" t="str">
            <v>Uisp</v>
          </cell>
          <cell r="L149" t="str">
            <v>-</v>
          </cell>
          <cell r="M149" t="str">
            <v>M</v>
          </cell>
          <cell r="N149">
            <v>6.1481481481481477E-2</v>
          </cell>
          <cell r="O149">
            <v>83</v>
          </cell>
        </row>
        <row r="150">
          <cell r="E150">
            <v>297</v>
          </cell>
          <cell r="F150" t="str">
            <v>FILIPPINI MASSIMO *</v>
          </cell>
          <cell r="G150">
            <v>1968</v>
          </cell>
          <cell r="H150" t="str">
            <v>M45-49</v>
          </cell>
          <cell r="I150" t="str">
            <v>MODENA RUNNERS CLUB</v>
          </cell>
          <cell r="J150" t="str">
            <v>Uisp</v>
          </cell>
          <cell r="L150" t="str">
            <v>-</v>
          </cell>
          <cell r="M150" t="str">
            <v>M</v>
          </cell>
          <cell r="N150">
            <v>6.1550925925925926E-2</v>
          </cell>
          <cell r="O150">
            <v>84</v>
          </cell>
        </row>
        <row r="151">
          <cell r="E151">
            <v>195</v>
          </cell>
          <cell r="F151" t="str">
            <v>BASSI FABIO</v>
          </cell>
          <cell r="G151">
            <v>1980</v>
          </cell>
          <cell r="H151" t="str">
            <v>M35-39</v>
          </cell>
          <cell r="I151" t="str">
            <v>PENTATHLON MODENA</v>
          </cell>
          <cell r="J151" t="str">
            <v>Uisp</v>
          </cell>
          <cell r="L151" t="str">
            <v>-</v>
          </cell>
          <cell r="M151" t="str">
            <v>M</v>
          </cell>
          <cell r="N151">
            <v>6.174768518518519E-2</v>
          </cell>
          <cell r="O151">
            <v>85</v>
          </cell>
        </row>
        <row r="152">
          <cell r="E152">
            <v>468</v>
          </cell>
          <cell r="F152" t="str">
            <v>LOLLI PAOLO</v>
          </cell>
          <cell r="G152">
            <v>1966</v>
          </cell>
          <cell r="H152" t="str">
            <v>M45-49</v>
          </cell>
          <cell r="I152" t="str">
            <v xml:space="preserve">LE COLLINE POL. </v>
          </cell>
          <cell r="J152" t="str">
            <v>Uisp</v>
          </cell>
          <cell r="L152" t="str">
            <v>-</v>
          </cell>
          <cell r="M152" t="str">
            <v>M</v>
          </cell>
          <cell r="N152">
            <v>6.1759259259259257E-2</v>
          </cell>
          <cell r="O152">
            <v>86</v>
          </cell>
        </row>
        <row r="153">
          <cell r="E153">
            <v>241</v>
          </cell>
          <cell r="F153" t="str">
            <v>FERRI MASSIMO</v>
          </cell>
          <cell r="G153">
            <v>1975</v>
          </cell>
          <cell r="H153" t="str">
            <v>M40-44</v>
          </cell>
          <cell r="I153" t="str">
            <v>CASTENASO ATLETICA</v>
          </cell>
          <cell r="J153" t="str">
            <v>Uisp</v>
          </cell>
          <cell r="L153" t="str">
            <v>-</v>
          </cell>
          <cell r="M153" t="str">
            <v>M</v>
          </cell>
          <cell r="N153">
            <v>6.1840277777777779E-2</v>
          </cell>
          <cell r="O153">
            <v>87</v>
          </cell>
        </row>
        <row r="154">
          <cell r="E154">
            <v>428</v>
          </cell>
          <cell r="F154" t="str">
            <v>GARETTI  ALESSIO</v>
          </cell>
          <cell r="G154">
            <v>1978</v>
          </cell>
          <cell r="H154" t="str">
            <v>M35-39</v>
          </cell>
          <cell r="I154" t="str">
            <v xml:space="preserve">MADONNINA POL. </v>
          </cell>
          <cell r="J154" t="str">
            <v>Uisp</v>
          </cell>
          <cell r="L154" t="str">
            <v>-</v>
          </cell>
          <cell r="M154" t="str">
            <v>M</v>
          </cell>
          <cell r="N154">
            <v>6.1875000000000006E-2</v>
          </cell>
          <cell r="O154">
            <v>88</v>
          </cell>
        </row>
        <row r="155">
          <cell r="E155">
            <v>22</v>
          </cell>
          <cell r="F155" t="str">
            <v>GANASSI MARCO</v>
          </cell>
          <cell r="G155">
            <v>1945</v>
          </cell>
          <cell r="H155" t="str">
            <v>M70-74</v>
          </cell>
          <cell r="I155" t="str">
            <v>PONTELUNGO ASD</v>
          </cell>
          <cell r="J155" t="str">
            <v>Uisp</v>
          </cell>
          <cell r="L155" t="str">
            <v>-</v>
          </cell>
          <cell r="M155" t="str">
            <v>M</v>
          </cell>
          <cell r="N155">
            <v>6.1886574074074073E-2</v>
          </cell>
          <cell r="O155">
            <v>89</v>
          </cell>
        </row>
        <row r="156">
          <cell r="E156">
            <v>304</v>
          </cell>
          <cell r="F156" t="str">
            <v>PELLICCIARI MASSIMO</v>
          </cell>
          <cell r="G156">
            <v>1971</v>
          </cell>
          <cell r="H156" t="str">
            <v>M40-44</v>
          </cell>
          <cell r="I156" t="str">
            <v>ART TORRAZZO</v>
          </cell>
          <cell r="J156" t="str">
            <v>Uisp</v>
          </cell>
          <cell r="L156" t="str">
            <v>-</v>
          </cell>
          <cell r="M156" t="str">
            <v>M</v>
          </cell>
          <cell r="N156">
            <v>6.1932870370370374E-2</v>
          </cell>
          <cell r="O156">
            <v>90</v>
          </cell>
        </row>
        <row r="157">
          <cell r="E157">
            <v>422</v>
          </cell>
          <cell r="F157" t="str">
            <v>PIERLI ROMANO</v>
          </cell>
          <cell r="G157">
            <v>1951</v>
          </cell>
          <cell r="H157" t="str">
            <v>M60-64</v>
          </cell>
          <cell r="I157" t="str">
            <v xml:space="preserve">NONANTOLA POL. </v>
          </cell>
          <cell r="J157" t="str">
            <v>Uisp</v>
          </cell>
          <cell r="L157" t="str">
            <v>-</v>
          </cell>
          <cell r="M157" t="str">
            <v>M</v>
          </cell>
          <cell r="N157">
            <v>6.1956018518518514E-2</v>
          </cell>
          <cell r="O157">
            <v>91</v>
          </cell>
        </row>
        <row r="158">
          <cell r="E158">
            <v>334</v>
          </cell>
          <cell r="F158" t="str">
            <v>IADARESTA MARIO</v>
          </cell>
          <cell r="G158">
            <v>1975</v>
          </cell>
          <cell r="H158" t="str">
            <v>M40-44</v>
          </cell>
          <cell r="I158" t="str">
            <v>PONTELUNGO ASD</v>
          </cell>
          <cell r="J158" t="str">
            <v>Uisp</v>
          </cell>
          <cell r="L158" t="str">
            <v>-</v>
          </cell>
          <cell r="M158" t="str">
            <v>M</v>
          </cell>
          <cell r="N158">
            <v>6.2013888888888889E-2</v>
          </cell>
          <cell r="O158">
            <v>92</v>
          </cell>
        </row>
        <row r="159">
          <cell r="E159">
            <v>64</v>
          </cell>
          <cell r="F159" t="str">
            <v>BULUGGIU ANTONELLO</v>
          </cell>
          <cell r="G159">
            <v>1964</v>
          </cell>
          <cell r="H159" t="str">
            <v>M50-54</v>
          </cell>
          <cell r="I159" t="str">
            <v>PRO AVIS CASTELNUOVO MAGRA</v>
          </cell>
          <cell r="J159" t="str">
            <v>Uisp</v>
          </cell>
          <cell r="L159" t="str">
            <v>-</v>
          </cell>
          <cell r="M159" t="str">
            <v>M</v>
          </cell>
          <cell r="N159">
            <v>6.206018518518519E-2</v>
          </cell>
          <cell r="O159">
            <v>93</v>
          </cell>
        </row>
        <row r="160">
          <cell r="E160">
            <v>290</v>
          </cell>
          <cell r="F160" t="str">
            <v>BORRELLI ANTONIO</v>
          </cell>
          <cell r="G160">
            <v>1974</v>
          </cell>
          <cell r="H160" t="str">
            <v>M40-44</v>
          </cell>
          <cell r="I160" t="str">
            <v xml:space="preserve">CAMPOGALLIANO POL. </v>
          </cell>
          <cell r="J160" t="str">
            <v>Uisp</v>
          </cell>
          <cell r="L160" t="str">
            <v>-</v>
          </cell>
          <cell r="M160" t="str">
            <v>M</v>
          </cell>
          <cell r="N160">
            <v>6.2071759259259257E-2</v>
          </cell>
          <cell r="O160">
            <v>94</v>
          </cell>
        </row>
        <row r="161">
          <cell r="E161">
            <v>331</v>
          </cell>
          <cell r="F161" t="str">
            <v>CORIGLIANO ANTONIO</v>
          </cell>
          <cell r="G161">
            <v>1959</v>
          </cell>
          <cell r="H161" t="str">
            <v>M55-59</v>
          </cell>
          <cell r="I161" t="str">
            <v>PONTELUNGO ASD</v>
          </cell>
          <cell r="J161" t="str">
            <v>Uisp</v>
          </cell>
          <cell r="L161" t="str">
            <v>Si</v>
          </cell>
          <cell r="M161" t="str">
            <v>M</v>
          </cell>
          <cell r="N161">
            <v>6.2071759259259257E-2</v>
          </cell>
          <cell r="O161">
            <v>94</v>
          </cell>
        </row>
        <row r="162">
          <cell r="E162">
            <v>15</v>
          </cell>
          <cell r="F162" t="str">
            <v>BALCONATI MASSIMILIANO</v>
          </cell>
          <cell r="G162">
            <v>1969</v>
          </cell>
          <cell r="H162" t="str">
            <v>M45-49</v>
          </cell>
          <cell r="I162" t="str">
            <v>UISP</v>
          </cell>
          <cell r="J162" t="str">
            <v>Uisp</v>
          </cell>
          <cell r="L162" t="str">
            <v>-</v>
          </cell>
          <cell r="M162" t="str">
            <v>M</v>
          </cell>
          <cell r="N162">
            <v>6.2083333333333331E-2</v>
          </cell>
          <cell r="O162">
            <v>96</v>
          </cell>
        </row>
        <row r="163">
          <cell r="E163">
            <v>499</v>
          </cell>
          <cell r="F163" t="str">
            <v>MANCINI PIERPAOLO</v>
          </cell>
          <cell r="G163">
            <v>1969</v>
          </cell>
          <cell r="H163" t="str">
            <v>M45-49</v>
          </cell>
          <cell r="I163" t="str">
            <v>PONTELUNGO ASD</v>
          </cell>
          <cell r="J163" t="str">
            <v>Uisp</v>
          </cell>
          <cell r="L163" t="str">
            <v>-</v>
          </cell>
          <cell r="M163" t="str">
            <v>M</v>
          </cell>
          <cell r="N163">
            <v>6.2199074074074073E-2</v>
          </cell>
          <cell r="O163">
            <v>97</v>
          </cell>
        </row>
        <row r="164">
          <cell r="E164">
            <v>147</v>
          </cell>
          <cell r="F164" t="str">
            <v>GIANNINI RAFFAELE</v>
          </cell>
          <cell r="G164">
            <v>1975</v>
          </cell>
          <cell r="H164" t="str">
            <v>M40-44</v>
          </cell>
          <cell r="I164" t="str">
            <v>JOGGING TEAM PATERLINI</v>
          </cell>
          <cell r="J164" t="str">
            <v>Uisp</v>
          </cell>
          <cell r="L164" t="str">
            <v>-</v>
          </cell>
          <cell r="M164" t="str">
            <v>M</v>
          </cell>
          <cell r="N164">
            <v>6.2430555555555552E-2</v>
          </cell>
          <cell r="O164">
            <v>98</v>
          </cell>
        </row>
        <row r="165">
          <cell r="E165">
            <v>306</v>
          </cell>
          <cell r="F165" t="str">
            <v>PASTORE PIERO</v>
          </cell>
          <cell r="G165">
            <v>1962</v>
          </cell>
          <cell r="H165" t="str">
            <v>M50-54</v>
          </cell>
          <cell r="I165" t="str">
            <v>SANRAFAEL POL. DIL</v>
          </cell>
          <cell r="J165" t="str">
            <v>Uisp</v>
          </cell>
          <cell r="L165" t="str">
            <v>-</v>
          </cell>
          <cell r="M165" t="str">
            <v>M</v>
          </cell>
          <cell r="N165">
            <v>6.2442129629629632E-2</v>
          </cell>
          <cell r="O165">
            <v>99</v>
          </cell>
        </row>
        <row r="166">
          <cell r="E166">
            <v>11</v>
          </cell>
          <cell r="F166" t="str">
            <v>ZARA EMILIO</v>
          </cell>
          <cell r="G166">
            <v>1962</v>
          </cell>
          <cell r="H166" t="str">
            <v>M50-54</v>
          </cell>
          <cell r="I166" t="str">
            <v xml:space="preserve">MADONNINA POL. </v>
          </cell>
          <cell r="J166" t="str">
            <v>Uisp</v>
          </cell>
          <cell r="L166" t="str">
            <v>-</v>
          </cell>
          <cell r="M166" t="str">
            <v>M</v>
          </cell>
          <cell r="N166">
            <v>6.25E-2</v>
          </cell>
          <cell r="O166">
            <v>100</v>
          </cell>
        </row>
        <row r="167">
          <cell r="E167">
            <v>457</v>
          </cell>
          <cell r="F167" t="str">
            <v>OCCHIPINTI ALESSANDRO</v>
          </cell>
          <cell r="G167">
            <v>1989</v>
          </cell>
          <cell r="H167" t="str">
            <v>M18-29</v>
          </cell>
          <cell r="I167" t="str">
            <v xml:space="preserve">ARCETO POL. </v>
          </cell>
          <cell r="J167" t="str">
            <v>Uisp</v>
          </cell>
          <cell r="L167" t="str">
            <v>-</v>
          </cell>
          <cell r="M167" t="str">
            <v>M</v>
          </cell>
          <cell r="N167">
            <v>6.2523148148148147E-2</v>
          </cell>
          <cell r="O167">
            <v>101</v>
          </cell>
        </row>
        <row r="168">
          <cell r="E168">
            <v>458</v>
          </cell>
          <cell r="F168" t="str">
            <v>MACCARIO CORRADO</v>
          </cell>
          <cell r="G168">
            <v>1973</v>
          </cell>
          <cell r="H168" t="str">
            <v>M40-44</v>
          </cell>
          <cell r="I168" t="str">
            <v>POL. RUBIERA</v>
          </cell>
          <cell r="J168" t="str">
            <v>Uisp</v>
          </cell>
          <cell r="L168" t="str">
            <v>-</v>
          </cell>
          <cell r="M168" t="str">
            <v>M</v>
          </cell>
          <cell r="N168">
            <v>6.2534722222222228E-2</v>
          </cell>
          <cell r="O168">
            <v>102</v>
          </cell>
        </row>
        <row r="169">
          <cell r="E169">
            <v>423</v>
          </cell>
          <cell r="F169" t="str">
            <v>MALVASI GIUSEPPE</v>
          </cell>
          <cell r="G169">
            <v>1953</v>
          </cell>
          <cell r="H169" t="str">
            <v>M60-64</v>
          </cell>
          <cell r="I169" t="str">
            <v>ZOLA POL. SEZ ATLETICA</v>
          </cell>
          <cell r="J169" t="str">
            <v>Uisp</v>
          </cell>
          <cell r="L169" t="str">
            <v>-</v>
          </cell>
          <cell r="M169" t="str">
            <v>M</v>
          </cell>
          <cell r="N169">
            <v>6.2662037037037044E-2</v>
          </cell>
          <cell r="O169">
            <v>103</v>
          </cell>
        </row>
        <row r="170">
          <cell r="E170">
            <v>220</v>
          </cell>
          <cell r="F170" t="str">
            <v>ARCARI ALFREDO</v>
          </cell>
          <cell r="G170">
            <v>1967</v>
          </cell>
          <cell r="H170" t="str">
            <v>M45-49</v>
          </cell>
          <cell r="I170" t="str">
            <v>FORMIGINESE POD.</v>
          </cell>
          <cell r="J170" t="str">
            <v>Uisp</v>
          </cell>
          <cell r="L170" t="str">
            <v>-</v>
          </cell>
          <cell r="M170" t="str">
            <v>M</v>
          </cell>
          <cell r="N170">
            <v>6.2685185185185191E-2</v>
          </cell>
          <cell r="O170">
            <v>104</v>
          </cell>
        </row>
        <row r="171">
          <cell r="E171">
            <v>267</v>
          </cell>
          <cell r="F171" t="str">
            <v>COCCHI DAVIDE</v>
          </cell>
          <cell r="G171">
            <v>1976</v>
          </cell>
          <cell r="H171" t="str">
            <v>M35-39</v>
          </cell>
          <cell r="I171" t="str">
            <v>GOLFO DEI POETI ASD</v>
          </cell>
          <cell r="J171" t="str">
            <v>Uisp</v>
          </cell>
          <cell r="L171" t="str">
            <v>-</v>
          </cell>
          <cell r="M171" t="str">
            <v>M</v>
          </cell>
          <cell r="N171">
            <v>6.2708333333333324E-2</v>
          </cell>
          <cell r="O171">
            <v>105</v>
          </cell>
        </row>
        <row r="172">
          <cell r="E172">
            <v>124</v>
          </cell>
          <cell r="F172" t="str">
            <v>TOSTI FERNANDO</v>
          </cell>
          <cell r="G172">
            <v>1977</v>
          </cell>
          <cell r="H172" t="str">
            <v>M35-39</v>
          </cell>
          <cell r="I172" t="str">
            <v>JOGGING TEAM PATERLINI</v>
          </cell>
          <cell r="J172" t="str">
            <v>Uisp</v>
          </cell>
          <cell r="L172" t="str">
            <v>-</v>
          </cell>
          <cell r="M172" t="str">
            <v>M</v>
          </cell>
          <cell r="N172">
            <v>6.2754629629629632E-2</v>
          </cell>
          <cell r="O172">
            <v>106</v>
          </cell>
        </row>
        <row r="173">
          <cell r="E173">
            <v>233</v>
          </cell>
          <cell r="F173" t="str">
            <v>LAZZARI ARIO</v>
          </cell>
          <cell r="G173">
            <v>1959</v>
          </cell>
          <cell r="H173" t="str">
            <v>M55-59</v>
          </cell>
          <cell r="I173" t="str">
            <v>NUOVA ATL. MOLINELLA</v>
          </cell>
          <cell r="J173" t="str">
            <v>Uisp</v>
          </cell>
          <cell r="L173" t="str">
            <v>-</v>
          </cell>
          <cell r="M173" t="str">
            <v>M</v>
          </cell>
          <cell r="N173">
            <v>6.283564814814814E-2</v>
          </cell>
          <cell r="O173">
            <v>107</v>
          </cell>
        </row>
        <row r="174">
          <cell r="E174">
            <v>102</v>
          </cell>
          <cell r="F174" t="str">
            <v>MANFELLOTTI MASSIMO</v>
          </cell>
          <cell r="G174">
            <v>1965</v>
          </cell>
          <cell r="H174" t="str">
            <v>M50-54</v>
          </cell>
          <cell r="I174" t="str">
            <v>POD. FINALE EMILIA</v>
          </cell>
          <cell r="J174" t="str">
            <v>Uisp</v>
          </cell>
          <cell r="L174" t="str">
            <v>-</v>
          </cell>
          <cell r="M174" t="str">
            <v>M</v>
          </cell>
          <cell r="N174">
            <v>6.2905092592592596E-2</v>
          </cell>
          <cell r="O174">
            <v>108</v>
          </cell>
        </row>
        <row r="175">
          <cell r="E175">
            <v>183</v>
          </cell>
          <cell r="F175" t="str">
            <v>CONSERVA MARIO</v>
          </cell>
          <cell r="G175">
            <v>1961</v>
          </cell>
          <cell r="H175" t="str">
            <v>M50-54</v>
          </cell>
          <cell r="I175" t="str">
            <v xml:space="preserve">GHIRLANDINA ATL. </v>
          </cell>
          <cell r="J175" t="str">
            <v>Uisp</v>
          </cell>
          <cell r="L175" t="str">
            <v>-</v>
          </cell>
          <cell r="M175" t="str">
            <v>M</v>
          </cell>
          <cell r="N175">
            <v>6.2916666666666662E-2</v>
          </cell>
          <cell r="O175">
            <v>109</v>
          </cell>
        </row>
        <row r="176">
          <cell r="E176">
            <v>148</v>
          </cell>
          <cell r="F176" t="str">
            <v>PELLIZZARDI MASSIMO</v>
          </cell>
          <cell r="G176">
            <v>1958</v>
          </cell>
          <cell r="H176" t="str">
            <v>M55-59</v>
          </cell>
          <cell r="I176" t="str">
            <v>JOGGING TEAM PATERLINI</v>
          </cell>
          <cell r="J176" t="str">
            <v>Uisp</v>
          </cell>
          <cell r="L176" t="str">
            <v>-</v>
          </cell>
          <cell r="M176" t="str">
            <v>M</v>
          </cell>
          <cell r="N176">
            <v>6.3136574074074081E-2</v>
          </cell>
          <cell r="O176">
            <v>110</v>
          </cell>
        </row>
        <row r="177">
          <cell r="E177">
            <v>51</v>
          </cell>
          <cell r="F177" t="str">
            <v>DIRANI ANDREA</v>
          </cell>
          <cell r="G177">
            <v>1976</v>
          </cell>
          <cell r="H177" t="str">
            <v>M35-39</v>
          </cell>
          <cell r="I177" t="str">
            <v xml:space="preserve">CENTESE POL. </v>
          </cell>
          <cell r="J177" t="str">
            <v>Uisp</v>
          </cell>
          <cell r="L177" t="str">
            <v>-</v>
          </cell>
          <cell r="M177" t="str">
            <v>M</v>
          </cell>
          <cell r="N177">
            <v>6.3275462962962964E-2</v>
          </cell>
          <cell r="O177">
            <v>111</v>
          </cell>
        </row>
        <row r="178">
          <cell r="E178">
            <v>111</v>
          </cell>
          <cell r="F178" t="str">
            <v>FERRARI FABIO</v>
          </cell>
          <cell r="G178">
            <v>1969</v>
          </cell>
          <cell r="H178" t="str">
            <v>M45-49</v>
          </cell>
          <cell r="I178" t="str">
            <v>SOCIETA' VICTORIA</v>
          </cell>
          <cell r="J178" t="str">
            <v>Uisp</v>
          </cell>
          <cell r="L178" t="str">
            <v>-</v>
          </cell>
          <cell r="M178" t="str">
            <v>M</v>
          </cell>
          <cell r="N178">
            <v>6.3368055555555566E-2</v>
          </cell>
          <cell r="O178">
            <v>112</v>
          </cell>
        </row>
        <row r="179">
          <cell r="E179">
            <v>180</v>
          </cell>
          <cell r="F179" t="str">
            <v>MASINI MARCO</v>
          </cell>
          <cell r="G179">
            <v>1967</v>
          </cell>
          <cell r="H179" t="str">
            <v>M45-49</v>
          </cell>
          <cell r="I179" t="str">
            <v>UISP</v>
          </cell>
          <cell r="J179" t="str">
            <v>Uisp</v>
          </cell>
          <cell r="L179" t="str">
            <v>-</v>
          </cell>
          <cell r="M179" t="str">
            <v>M</v>
          </cell>
          <cell r="N179">
            <v>6.3437499999999994E-2</v>
          </cell>
          <cell r="O179">
            <v>113</v>
          </cell>
        </row>
        <row r="180">
          <cell r="E180">
            <v>237</v>
          </cell>
          <cell r="F180" t="str">
            <v>LI VOLSI ROBERTO</v>
          </cell>
          <cell r="G180">
            <v>1980</v>
          </cell>
          <cell r="H180" t="str">
            <v>M35-39</v>
          </cell>
          <cell r="I180" t="str">
            <v>CASTENASO ATLETICA</v>
          </cell>
          <cell r="J180" t="str">
            <v>Uisp</v>
          </cell>
          <cell r="L180" t="str">
            <v>-</v>
          </cell>
          <cell r="M180" t="str">
            <v>M</v>
          </cell>
          <cell r="N180">
            <v>6.3449074074074074E-2</v>
          </cell>
          <cell r="O180">
            <v>114</v>
          </cell>
        </row>
        <row r="181">
          <cell r="E181">
            <v>464</v>
          </cell>
          <cell r="F181" t="str">
            <v>SIENA ROBERTO</v>
          </cell>
          <cell r="G181">
            <v>1965</v>
          </cell>
          <cell r="H181" t="str">
            <v>M50-54</v>
          </cell>
          <cell r="I181" t="str">
            <v>DLF MODENA</v>
          </cell>
          <cell r="J181" t="str">
            <v>Uisp</v>
          </cell>
          <cell r="L181" t="str">
            <v>-</v>
          </cell>
          <cell r="M181" t="str">
            <v>M</v>
          </cell>
          <cell r="N181">
            <v>6.3553240740740743E-2</v>
          </cell>
          <cell r="O181">
            <v>115</v>
          </cell>
        </row>
        <row r="182">
          <cell r="E182">
            <v>191</v>
          </cell>
          <cell r="F182" t="str">
            <v>SERRAZANETTI FABIO</v>
          </cell>
          <cell r="G182">
            <v>1962</v>
          </cell>
          <cell r="H182" t="str">
            <v>M50-54</v>
          </cell>
          <cell r="I182" t="str">
            <v>SOCIETA' VICTORIA</v>
          </cell>
          <cell r="J182" t="str">
            <v>Uisp</v>
          </cell>
          <cell r="L182" t="str">
            <v>-</v>
          </cell>
          <cell r="M182" t="str">
            <v>M</v>
          </cell>
          <cell r="N182">
            <v>6.3576388888888891E-2</v>
          </cell>
          <cell r="O182">
            <v>116</v>
          </cell>
        </row>
        <row r="183">
          <cell r="E183">
            <v>494</v>
          </cell>
          <cell r="F183" t="str">
            <v>ZECCHINI MARCO</v>
          </cell>
          <cell r="G183">
            <v>1974</v>
          </cell>
          <cell r="H183" t="str">
            <v>M40-44</v>
          </cell>
          <cell r="I183" t="str">
            <v>PONTELUNGO ASD</v>
          </cell>
          <cell r="J183" t="str">
            <v>Uisp</v>
          </cell>
          <cell r="L183" t="str">
            <v>-</v>
          </cell>
          <cell r="M183" t="str">
            <v>M</v>
          </cell>
          <cell r="N183">
            <v>6.3599537037037038E-2</v>
          </cell>
          <cell r="O183">
            <v>117</v>
          </cell>
        </row>
        <row r="184">
          <cell r="E184">
            <v>116</v>
          </cell>
          <cell r="F184" t="str">
            <v>CASTIGLIONI ALESSANDRO</v>
          </cell>
          <cell r="G184">
            <v>1969</v>
          </cell>
          <cell r="H184" t="str">
            <v>M45-49</v>
          </cell>
          <cell r="I184" t="str">
            <v xml:space="preserve">LE COLLINE POL. </v>
          </cell>
          <cell r="J184" t="str">
            <v>Uisp</v>
          </cell>
          <cell r="L184" t="str">
            <v>-</v>
          </cell>
          <cell r="M184" t="str">
            <v>M</v>
          </cell>
          <cell r="N184">
            <v>6.3634259259259265E-2</v>
          </cell>
          <cell r="O184">
            <v>118</v>
          </cell>
        </row>
        <row r="185">
          <cell r="E185">
            <v>245</v>
          </cell>
          <cell r="F185" t="str">
            <v>SQUEO TOMMASO</v>
          </cell>
          <cell r="G185">
            <v>1965</v>
          </cell>
          <cell r="H185" t="str">
            <v>M50-54</v>
          </cell>
          <cell r="I185" t="str">
            <v>CASTENASO ATLETICA</v>
          </cell>
          <cell r="J185" t="str">
            <v>Uisp</v>
          </cell>
          <cell r="L185" t="str">
            <v>-</v>
          </cell>
          <cell r="M185" t="str">
            <v>M</v>
          </cell>
          <cell r="N185">
            <v>6.3738425925925921E-2</v>
          </cell>
          <cell r="O185">
            <v>119</v>
          </cell>
        </row>
        <row r="186">
          <cell r="E186">
            <v>145</v>
          </cell>
          <cell r="F186" t="str">
            <v>VERONESI ANDREA</v>
          </cell>
          <cell r="G186">
            <v>1972</v>
          </cell>
          <cell r="H186" t="str">
            <v>M40-44</v>
          </cell>
          <cell r="I186" t="str">
            <v>JOGGING TEAM PATERLINI</v>
          </cell>
          <cell r="J186" t="str">
            <v>Uisp</v>
          </cell>
          <cell r="L186" t="str">
            <v>-</v>
          </cell>
          <cell r="M186" t="str">
            <v>M</v>
          </cell>
          <cell r="N186">
            <v>6.3761574074074068E-2</v>
          </cell>
          <cell r="O186">
            <v>120</v>
          </cell>
        </row>
        <row r="187">
          <cell r="E187">
            <v>69</v>
          </cell>
          <cell r="F187" t="str">
            <v>CONVALLI FRANCESCO</v>
          </cell>
          <cell r="G187">
            <v>1964</v>
          </cell>
          <cell r="H187" t="str">
            <v>M50-54</v>
          </cell>
          <cell r="I187" t="str">
            <v>PRO AVIS CASTELNUOVO MAGRA</v>
          </cell>
          <cell r="J187" t="str">
            <v>Uisp</v>
          </cell>
          <cell r="L187" t="str">
            <v>-</v>
          </cell>
          <cell r="M187" t="str">
            <v>M</v>
          </cell>
          <cell r="N187">
            <v>6.3784722222222215E-2</v>
          </cell>
          <cell r="O187">
            <v>121</v>
          </cell>
        </row>
        <row r="188">
          <cell r="E188">
            <v>150</v>
          </cell>
          <cell r="F188" t="str">
            <v>PALTRINIERI LUCA</v>
          </cell>
          <cell r="G188">
            <v>1979</v>
          </cell>
          <cell r="H188" t="str">
            <v>M35-39</v>
          </cell>
          <cell r="I188" t="str">
            <v xml:space="preserve">MADONNINA POL. </v>
          </cell>
          <cell r="J188" t="str">
            <v>Uisp</v>
          </cell>
          <cell r="L188" t="str">
            <v>-</v>
          </cell>
          <cell r="M188" t="str">
            <v>M</v>
          </cell>
          <cell r="N188">
            <v>6.3912037037037031E-2</v>
          </cell>
          <cell r="O188">
            <v>122</v>
          </cell>
        </row>
        <row r="189">
          <cell r="E189">
            <v>146</v>
          </cell>
          <cell r="F189" t="str">
            <v>CASARELLI FABIO</v>
          </cell>
          <cell r="G189">
            <v>1977</v>
          </cell>
          <cell r="H189" t="str">
            <v>M35-39</v>
          </cell>
          <cell r="I189" t="str">
            <v>JOGGING TEAM PATERLINI</v>
          </cell>
          <cell r="J189" t="str">
            <v>Uisp</v>
          </cell>
          <cell r="L189" t="str">
            <v>-</v>
          </cell>
          <cell r="M189" t="str">
            <v>M</v>
          </cell>
          <cell r="N189">
            <v>6.3946759259259259E-2</v>
          </cell>
          <cell r="O189">
            <v>123</v>
          </cell>
        </row>
        <row r="190">
          <cell r="E190">
            <v>33</v>
          </cell>
          <cell r="F190" t="str">
            <v>CAVAZZUTI PAOLO</v>
          </cell>
          <cell r="G190">
            <v>1965</v>
          </cell>
          <cell r="H190" t="str">
            <v>M50-54</v>
          </cell>
          <cell r="I190" t="str">
            <v>FORMIGINESE POD.</v>
          </cell>
          <cell r="J190" t="str">
            <v>Uisp</v>
          </cell>
          <cell r="L190" t="str">
            <v>-</v>
          </cell>
          <cell r="M190" t="str">
            <v>M</v>
          </cell>
          <cell r="N190">
            <v>6.4027777777777781E-2</v>
          </cell>
          <cell r="O190">
            <v>124</v>
          </cell>
        </row>
        <row r="191">
          <cell r="E191">
            <v>66</v>
          </cell>
          <cell r="F191" t="str">
            <v>GUIDETTI DINO</v>
          </cell>
          <cell r="G191">
            <v>1975</v>
          </cell>
          <cell r="H191" t="str">
            <v>M40-44</v>
          </cell>
          <cell r="I191" t="str">
            <v xml:space="preserve">MADONNINA POL. </v>
          </cell>
          <cell r="J191" t="str">
            <v>Uisp</v>
          </cell>
          <cell r="L191" t="str">
            <v>-</v>
          </cell>
          <cell r="M191" t="str">
            <v>M</v>
          </cell>
          <cell r="N191">
            <v>6.4050925925925928E-2</v>
          </cell>
          <cell r="O191">
            <v>125</v>
          </cell>
        </row>
        <row r="192">
          <cell r="E192">
            <v>430</v>
          </cell>
          <cell r="F192" t="str">
            <v>VALENTINI GIANLUCA</v>
          </cell>
          <cell r="G192">
            <v>1967</v>
          </cell>
          <cell r="H192" t="str">
            <v>M45-49</v>
          </cell>
          <cell r="I192" t="str">
            <v xml:space="preserve">MADONNINA POL. </v>
          </cell>
          <cell r="J192" t="str">
            <v>Uisp</v>
          </cell>
          <cell r="L192" t="str">
            <v>-</v>
          </cell>
          <cell r="M192" t="str">
            <v>M</v>
          </cell>
          <cell r="N192">
            <v>6.4108796296296303E-2</v>
          </cell>
          <cell r="O192">
            <v>126</v>
          </cell>
        </row>
        <row r="193">
          <cell r="E193">
            <v>48</v>
          </cell>
          <cell r="F193" t="str">
            <v>GAVIOLI DAVIDE *</v>
          </cell>
          <cell r="G193">
            <v>1983</v>
          </cell>
          <cell r="H193" t="str">
            <v>M30-34</v>
          </cell>
          <cell r="I193" t="str">
            <v>MODENA RUNNERS CLUB</v>
          </cell>
          <cell r="J193" t="str">
            <v>Uisp</v>
          </cell>
          <cell r="L193" t="str">
            <v>-</v>
          </cell>
          <cell r="M193" t="str">
            <v>M</v>
          </cell>
          <cell r="N193">
            <v>6.4131944444444436E-2</v>
          </cell>
          <cell r="O193">
            <v>127</v>
          </cell>
        </row>
        <row r="194">
          <cell r="E194">
            <v>38</v>
          </cell>
          <cell r="F194" t="str">
            <v>PUNZETTI FABIO</v>
          </cell>
          <cell r="G194">
            <v>1966</v>
          </cell>
          <cell r="H194" t="str">
            <v>M45-49</v>
          </cell>
          <cell r="I194" t="str">
            <v>AVIS SALA BOLOGNESE</v>
          </cell>
          <cell r="J194" t="str">
            <v>Uisp</v>
          </cell>
          <cell r="L194" t="str">
            <v>-</v>
          </cell>
          <cell r="M194" t="str">
            <v>M</v>
          </cell>
          <cell r="N194">
            <v>6.429398148148148E-2</v>
          </cell>
          <cell r="O194">
            <v>128</v>
          </cell>
        </row>
        <row r="195">
          <cell r="E195">
            <v>215</v>
          </cell>
          <cell r="F195" t="str">
            <v>GIUTTARI GIANLUCA</v>
          </cell>
          <cell r="G195">
            <v>1971</v>
          </cell>
          <cell r="H195" t="str">
            <v>M40-44</v>
          </cell>
          <cell r="I195" t="str">
            <v xml:space="preserve">MONTE SAN PIETRO POL. </v>
          </cell>
          <cell r="J195" t="str">
            <v>Uisp</v>
          </cell>
          <cell r="L195" t="str">
            <v>-</v>
          </cell>
          <cell r="M195" t="str">
            <v>M</v>
          </cell>
          <cell r="N195">
            <v>6.430555555555556E-2</v>
          </cell>
          <cell r="O195">
            <v>129</v>
          </cell>
        </row>
        <row r="196">
          <cell r="E196">
            <v>436</v>
          </cell>
          <cell r="F196" t="str">
            <v>BONACINI FILIPPO</v>
          </cell>
          <cell r="G196">
            <v>1972</v>
          </cell>
          <cell r="H196" t="str">
            <v>M40-44</v>
          </cell>
          <cell r="I196" t="str">
            <v>SAN DONNINO</v>
          </cell>
          <cell r="J196" t="str">
            <v>Uisp</v>
          </cell>
          <cell r="L196" t="str">
            <v>-</v>
          </cell>
          <cell r="M196" t="str">
            <v>M</v>
          </cell>
          <cell r="N196">
            <v>6.4444444444444443E-2</v>
          </cell>
          <cell r="O196">
            <v>130</v>
          </cell>
        </row>
        <row r="197">
          <cell r="E197">
            <v>80</v>
          </cell>
          <cell r="F197" t="str">
            <v>TENERANI SIMONE</v>
          </cell>
          <cell r="G197">
            <v>1976</v>
          </cell>
          <cell r="H197" t="str">
            <v>M35-39</v>
          </cell>
          <cell r="I197" t="str">
            <v>PRO AVIS CASTELNUOVO MAGRA</v>
          </cell>
          <cell r="J197" t="str">
            <v>Uisp</v>
          </cell>
          <cell r="L197" t="str">
            <v>-</v>
          </cell>
          <cell r="M197" t="str">
            <v>M</v>
          </cell>
          <cell r="N197">
            <v>6.446759259259259E-2</v>
          </cell>
          <cell r="O197">
            <v>131</v>
          </cell>
        </row>
        <row r="198">
          <cell r="E198">
            <v>60</v>
          </cell>
          <cell r="F198" t="str">
            <v>BACCI MARCHINI RICCARDO</v>
          </cell>
          <cell r="G198">
            <v>1969</v>
          </cell>
          <cell r="H198" t="str">
            <v>M45-49</v>
          </cell>
          <cell r="I198" t="str">
            <v>PRO AVIS CASTELNUOVO MAGRA</v>
          </cell>
          <cell r="J198" t="str">
            <v>Uisp</v>
          </cell>
          <cell r="L198" t="str">
            <v>-</v>
          </cell>
          <cell r="M198" t="str">
            <v>M</v>
          </cell>
          <cell r="N198">
            <v>6.4490740740740737E-2</v>
          </cell>
          <cell r="O198">
            <v>132</v>
          </cell>
        </row>
        <row r="199">
          <cell r="E199">
            <v>72</v>
          </cell>
          <cell r="F199" t="str">
            <v>GIUSTI PAOLO</v>
          </cell>
          <cell r="G199">
            <v>1966</v>
          </cell>
          <cell r="H199" t="str">
            <v>M45-49</v>
          </cell>
          <cell r="I199" t="str">
            <v>PRO AVIS CASTELNUOVO MAGRA</v>
          </cell>
          <cell r="J199" t="str">
            <v>Uisp</v>
          </cell>
          <cell r="L199" t="str">
            <v>-</v>
          </cell>
          <cell r="M199" t="str">
            <v>M</v>
          </cell>
          <cell r="N199">
            <v>6.4502314814814818E-2</v>
          </cell>
          <cell r="O199">
            <v>133</v>
          </cell>
        </row>
        <row r="200">
          <cell r="E200">
            <v>302</v>
          </cell>
          <cell r="F200" t="str">
            <v>GAMBERI MIGLIORI LAMBERTO</v>
          </cell>
          <cell r="G200">
            <v>1964</v>
          </cell>
          <cell r="H200" t="str">
            <v>M50-54</v>
          </cell>
          <cell r="I200" t="str">
            <v>GNARRO JET MATTEI</v>
          </cell>
          <cell r="J200" t="str">
            <v>Uisp</v>
          </cell>
          <cell r="L200" t="str">
            <v>-</v>
          </cell>
          <cell r="M200" t="str">
            <v>M</v>
          </cell>
          <cell r="N200">
            <v>6.4687499999999995E-2</v>
          </cell>
          <cell r="O200">
            <v>134</v>
          </cell>
        </row>
        <row r="201">
          <cell r="E201">
            <v>466</v>
          </cell>
          <cell r="F201" t="str">
            <v>BERTONCELLI ALEX</v>
          </cell>
          <cell r="G201">
            <v>1978</v>
          </cell>
          <cell r="H201" t="str">
            <v>M35-39</v>
          </cell>
          <cell r="I201" t="str">
            <v xml:space="preserve">CASTELFRANCO POL. </v>
          </cell>
          <cell r="J201" t="str">
            <v>Uisp</v>
          </cell>
          <cell r="L201" t="str">
            <v>-</v>
          </cell>
          <cell r="M201" t="str">
            <v>M</v>
          </cell>
          <cell r="N201">
            <v>6.4710648148148142E-2</v>
          </cell>
          <cell r="O201">
            <v>135</v>
          </cell>
        </row>
        <row r="202">
          <cell r="E202">
            <v>164</v>
          </cell>
          <cell r="F202" t="str">
            <v>PERRICONE GAETANO</v>
          </cell>
          <cell r="G202">
            <v>1959</v>
          </cell>
          <cell r="H202" t="str">
            <v>M55-59</v>
          </cell>
          <cell r="I202" t="str">
            <v>MODENA RUNNERS CLUB</v>
          </cell>
          <cell r="J202" t="str">
            <v>Uisp</v>
          </cell>
          <cell r="L202" t="str">
            <v>-</v>
          </cell>
          <cell r="M202" t="str">
            <v>M</v>
          </cell>
          <cell r="N202">
            <v>6.4768518518518517E-2</v>
          </cell>
          <cell r="O202">
            <v>136</v>
          </cell>
        </row>
        <row r="203">
          <cell r="E203">
            <v>242</v>
          </cell>
          <cell r="F203" t="str">
            <v>DRAGOTTA LUCA</v>
          </cell>
          <cell r="G203">
            <v>1974</v>
          </cell>
          <cell r="H203" t="str">
            <v>M40-44</v>
          </cell>
          <cell r="I203" t="str">
            <v>CASTENASO ATLETICA</v>
          </cell>
          <cell r="J203" t="str">
            <v>Uisp</v>
          </cell>
          <cell r="L203" t="str">
            <v>-</v>
          </cell>
          <cell r="M203" t="str">
            <v>M</v>
          </cell>
          <cell r="N203">
            <v>6.4780092592592597E-2</v>
          </cell>
          <cell r="O203">
            <v>137</v>
          </cell>
        </row>
        <row r="204">
          <cell r="E204">
            <v>105</v>
          </cell>
          <cell r="F204" t="str">
            <v>BAZZI FABRIZIO</v>
          </cell>
          <cell r="G204">
            <v>1955</v>
          </cell>
          <cell r="H204" t="str">
            <v>M60-64</v>
          </cell>
          <cell r="I204" t="str">
            <v>PASTA GRANAROLO</v>
          </cell>
          <cell r="J204" t="str">
            <v>Uisp</v>
          </cell>
          <cell r="L204" t="str">
            <v>-</v>
          </cell>
          <cell r="M204" t="str">
            <v>M</v>
          </cell>
          <cell r="N204">
            <v>6.4814814814814811E-2</v>
          </cell>
          <cell r="O204">
            <v>138</v>
          </cell>
        </row>
        <row r="205">
          <cell r="E205">
            <v>87</v>
          </cell>
          <cell r="F205" t="str">
            <v>CARLINI WILLIAM</v>
          </cell>
          <cell r="G205">
            <v>1950</v>
          </cell>
          <cell r="H205" t="str">
            <v>M65-69</v>
          </cell>
          <cell r="I205" t="str">
            <v>POD. FINALE EMILIA</v>
          </cell>
          <cell r="J205" t="str">
            <v>Uisp</v>
          </cell>
          <cell r="L205" t="str">
            <v>-</v>
          </cell>
          <cell r="M205" t="str">
            <v>M</v>
          </cell>
          <cell r="N205">
            <v>6.5011574074074083E-2</v>
          </cell>
          <cell r="O205">
            <v>139</v>
          </cell>
        </row>
        <row r="206">
          <cell r="E206">
            <v>286</v>
          </cell>
          <cell r="F206" t="str">
            <v>PASQUALI SANDRO</v>
          </cell>
          <cell r="G206">
            <v>1976</v>
          </cell>
          <cell r="H206" t="str">
            <v>M35-39</v>
          </cell>
          <cell r="I206" t="str">
            <v>GOLFO DEI POETI ASD</v>
          </cell>
          <cell r="J206" t="str">
            <v>Uisp</v>
          </cell>
          <cell r="L206" t="str">
            <v>-</v>
          </cell>
          <cell r="M206" t="str">
            <v>M</v>
          </cell>
          <cell r="N206">
            <v>6.5069444444444444E-2</v>
          </cell>
          <cell r="O206">
            <v>140</v>
          </cell>
        </row>
        <row r="207">
          <cell r="E207">
            <v>74</v>
          </cell>
          <cell r="F207" t="str">
            <v>MUSSI MARCO</v>
          </cell>
          <cell r="G207">
            <v>1955</v>
          </cell>
          <cell r="H207" t="str">
            <v>M60-64</v>
          </cell>
          <cell r="I207" t="str">
            <v>PRO AVIS CASTELNUOVO MAGRA</v>
          </cell>
          <cell r="J207" t="str">
            <v>Uisp</v>
          </cell>
          <cell r="L207" t="str">
            <v>Si</v>
          </cell>
          <cell r="M207" t="str">
            <v>M</v>
          </cell>
          <cell r="N207">
            <v>6.5069444444444444E-2</v>
          </cell>
          <cell r="O207">
            <v>140</v>
          </cell>
        </row>
        <row r="208">
          <cell r="E208">
            <v>492</v>
          </cell>
          <cell r="F208" t="str">
            <v>MANNI MARCELLO</v>
          </cell>
          <cell r="G208">
            <v>1963</v>
          </cell>
          <cell r="H208" t="str">
            <v>M50-54</v>
          </cell>
          <cell r="I208" t="str">
            <v>INTERFORZE</v>
          </cell>
          <cell r="J208" t="str">
            <v>Uisp</v>
          </cell>
          <cell r="L208" t="str">
            <v>-</v>
          </cell>
          <cell r="M208" t="str">
            <v>M</v>
          </cell>
          <cell r="N208">
            <v>6.5115740740740738E-2</v>
          </cell>
          <cell r="O208">
            <v>142</v>
          </cell>
        </row>
        <row r="209">
          <cell r="E209">
            <v>469</v>
          </cell>
          <cell r="F209" t="str">
            <v>ZANETTI MIRKO</v>
          </cell>
          <cell r="G209">
            <v>1969</v>
          </cell>
          <cell r="H209" t="str">
            <v>M45-49</v>
          </cell>
          <cell r="I209" t="str">
            <v>LIPPO CALDERARA</v>
          </cell>
          <cell r="J209" t="str">
            <v>Uisp</v>
          </cell>
          <cell r="L209" t="str">
            <v>-</v>
          </cell>
          <cell r="M209" t="str">
            <v>M</v>
          </cell>
          <cell r="N209">
            <v>6.5162037037037032E-2</v>
          </cell>
          <cell r="O209">
            <v>143</v>
          </cell>
        </row>
        <row r="210">
          <cell r="E210">
            <v>40</v>
          </cell>
          <cell r="F210" t="str">
            <v>LONGAGNANI ANDREA</v>
          </cell>
          <cell r="G210">
            <v>1970</v>
          </cell>
          <cell r="H210" t="str">
            <v>M45-49</v>
          </cell>
          <cell r="I210" t="str">
            <v>LA PATRIA CARPI</v>
          </cell>
          <cell r="J210" t="str">
            <v>Uisp</v>
          </cell>
          <cell r="L210" t="str">
            <v>-</v>
          </cell>
          <cell r="M210" t="str">
            <v>M</v>
          </cell>
          <cell r="N210">
            <v>6.5208333333333326E-2</v>
          </cell>
          <cell r="O210">
            <v>144</v>
          </cell>
        </row>
        <row r="211">
          <cell r="E211">
            <v>173</v>
          </cell>
          <cell r="F211" t="str">
            <v>PANETTA GIUSEPPE</v>
          </cell>
          <cell r="G211">
            <v>1980</v>
          </cell>
          <cell r="H211" t="str">
            <v>M35-39</v>
          </cell>
          <cell r="I211" t="str">
            <v xml:space="preserve">MADONNINA POL. </v>
          </cell>
          <cell r="J211" t="str">
            <v>Uisp</v>
          </cell>
          <cell r="L211" t="str">
            <v>-</v>
          </cell>
          <cell r="M211" t="str">
            <v>M</v>
          </cell>
          <cell r="N211">
            <v>6.5289351851851848E-2</v>
          </cell>
          <cell r="O211">
            <v>145</v>
          </cell>
        </row>
        <row r="212">
          <cell r="E212">
            <v>212</v>
          </cell>
          <cell r="F212" t="str">
            <v>SCARCELLA FRANCESCO</v>
          </cell>
          <cell r="G212">
            <v>1977</v>
          </cell>
          <cell r="H212" t="str">
            <v>M35-39</v>
          </cell>
          <cell r="I212" t="str">
            <v>CORRIFERRARA ATL.</v>
          </cell>
          <cell r="J212" t="str">
            <v>Uisp</v>
          </cell>
          <cell r="L212" t="str">
            <v>-</v>
          </cell>
          <cell r="M212" t="str">
            <v>M</v>
          </cell>
          <cell r="N212">
            <v>6.5358796296296304E-2</v>
          </cell>
          <cell r="O212">
            <v>146</v>
          </cell>
        </row>
        <row r="213">
          <cell r="E213">
            <v>416</v>
          </cell>
          <cell r="F213" t="str">
            <v>BARBOLINI LUCA</v>
          </cell>
          <cell r="G213">
            <v>1969</v>
          </cell>
          <cell r="H213" t="str">
            <v>M45-49</v>
          </cell>
          <cell r="I213" t="str">
            <v xml:space="preserve">MADONNINA POL. </v>
          </cell>
          <cell r="J213" t="str">
            <v>Uisp</v>
          </cell>
          <cell r="L213" t="str">
            <v>-</v>
          </cell>
          <cell r="M213" t="str">
            <v>M</v>
          </cell>
          <cell r="N213">
            <v>6.537037037037037E-2</v>
          </cell>
          <cell r="O213">
            <v>147</v>
          </cell>
        </row>
        <row r="214">
          <cell r="E214">
            <v>228</v>
          </cell>
          <cell r="F214" t="str">
            <v>CAPELLI PIETRO</v>
          </cell>
          <cell r="G214">
            <v>1964</v>
          </cell>
          <cell r="H214" t="str">
            <v>M50-54</v>
          </cell>
          <cell r="I214" t="str">
            <v>CAVRIAGO POD.</v>
          </cell>
          <cell r="J214" t="str">
            <v>Uisp</v>
          </cell>
          <cell r="L214" t="str">
            <v>-</v>
          </cell>
          <cell r="M214" t="str">
            <v>M</v>
          </cell>
          <cell r="N214">
            <v>6.5532407407407414E-2</v>
          </cell>
          <cell r="O214">
            <v>148</v>
          </cell>
        </row>
        <row r="215">
          <cell r="E215">
            <v>496</v>
          </cell>
          <cell r="F215" t="str">
            <v>SANTORO FRANCESCO</v>
          </cell>
          <cell r="G215">
            <v>1967</v>
          </cell>
          <cell r="H215" t="str">
            <v>M45-49</v>
          </cell>
          <cell r="I215" t="str">
            <v>PONTELUNGO ASD</v>
          </cell>
          <cell r="J215" t="str">
            <v>Uisp</v>
          </cell>
          <cell r="L215" t="str">
            <v>-</v>
          </cell>
          <cell r="M215" t="str">
            <v>M</v>
          </cell>
          <cell r="N215">
            <v>6.5601851851851856E-2</v>
          </cell>
          <cell r="O215">
            <v>149</v>
          </cell>
        </row>
        <row r="216">
          <cell r="E216">
            <v>274</v>
          </cell>
          <cell r="F216" t="str">
            <v>FOLEGNANI GIORDANO</v>
          </cell>
          <cell r="G216">
            <v>1954</v>
          </cell>
          <cell r="H216" t="str">
            <v>M60-64</v>
          </cell>
          <cell r="I216" t="str">
            <v>GOLFO DEI POETI ASD</v>
          </cell>
          <cell r="J216" t="str">
            <v>Uisp</v>
          </cell>
          <cell r="L216" t="str">
            <v>-</v>
          </cell>
          <cell r="M216" t="str">
            <v>M</v>
          </cell>
          <cell r="N216">
            <v>6.5613425925925936E-2</v>
          </cell>
          <cell r="O216">
            <v>150</v>
          </cell>
        </row>
        <row r="217">
          <cell r="E217">
            <v>217</v>
          </cell>
          <cell r="F217" t="str">
            <v>MEDICI MARCO</v>
          </cell>
          <cell r="G217">
            <v>1977</v>
          </cell>
          <cell r="H217" t="str">
            <v>M35-39</v>
          </cell>
          <cell r="I217" t="str">
            <v>DORANDO PIETRI CARPI</v>
          </cell>
          <cell r="J217" t="str">
            <v>Uisp</v>
          </cell>
          <cell r="L217" t="str">
            <v>-</v>
          </cell>
          <cell r="M217" t="str">
            <v>M</v>
          </cell>
          <cell r="N217">
            <v>6.5625000000000003E-2</v>
          </cell>
          <cell r="O217">
            <v>151</v>
          </cell>
        </row>
        <row r="218">
          <cell r="E218">
            <v>9</v>
          </cell>
          <cell r="F218" t="str">
            <v>COPPOLA DOMENICO</v>
          </cell>
          <cell r="G218">
            <v>1968</v>
          </cell>
          <cell r="H218" t="str">
            <v>M45-49</v>
          </cell>
          <cell r="I218" t="str">
            <v xml:space="preserve">MADONNINA POL. </v>
          </cell>
          <cell r="J218" t="str">
            <v>Uisp</v>
          </cell>
          <cell r="L218" t="str">
            <v>-</v>
          </cell>
          <cell r="M218" t="str">
            <v>M</v>
          </cell>
          <cell r="N218">
            <v>6.5648148148148136E-2</v>
          </cell>
          <cell r="O218">
            <v>152</v>
          </cell>
        </row>
        <row r="219">
          <cell r="E219">
            <v>140</v>
          </cell>
          <cell r="F219" t="str">
            <v>AGAZZOTTI VALTER</v>
          </cell>
          <cell r="G219">
            <v>1959</v>
          </cell>
          <cell r="H219" t="str">
            <v>M55-59</v>
          </cell>
          <cell r="I219" t="str">
            <v>MDS PANARIA GROUP</v>
          </cell>
          <cell r="J219" t="str">
            <v>Uisp</v>
          </cell>
          <cell r="L219" t="str">
            <v>-</v>
          </cell>
          <cell r="M219" t="str">
            <v>M</v>
          </cell>
          <cell r="N219">
            <v>6.5671296296296297E-2</v>
          </cell>
          <cell r="O219">
            <v>153</v>
          </cell>
        </row>
        <row r="220">
          <cell r="E220">
            <v>452</v>
          </cell>
          <cell r="F220" t="str">
            <v>MARCHESELLI ENRICO</v>
          </cell>
          <cell r="G220">
            <v>1986</v>
          </cell>
          <cell r="H220" t="str">
            <v>M18-29</v>
          </cell>
          <cell r="I220" t="str">
            <v>SOCIETA' VICTORIA</v>
          </cell>
          <cell r="J220" t="str">
            <v>Uisp</v>
          </cell>
          <cell r="L220" t="str">
            <v>-</v>
          </cell>
          <cell r="M220" t="str">
            <v>M</v>
          </cell>
          <cell r="N220">
            <v>6.5729166666666672E-2</v>
          </cell>
          <cell r="O220">
            <v>154</v>
          </cell>
        </row>
        <row r="221">
          <cell r="E221">
            <v>218</v>
          </cell>
          <cell r="F221" t="str">
            <v>CECCHERINI SIMONE</v>
          </cell>
          <cell r="G221">
            <v>1970</v>
          </cell>
          <cell r="H221" t="str">
            <v>M45-49</v>
          </cell>
          <cell r="I221" t="str">
            <v>ATLETICA CALENZANO</v>
          </cell>
          <cell r="J221" t="str">
            <v>Uisp</v>
          </cell>
          <cell r="L221" t="str">
            <v>-</v>
          </cell>
          <cell r="M221" t="str">
            <v>M</v>
          </cell>
          <cell r="N221">
            <v>6.5833333333333341E-2</v>
          </cell>
          <cell r="O221">
            <v>155</v>
          </cell>
        </row>
        <row r="222">
          <cell r="E222">
            <v>243</v>
          </cell>
          <cell r="F222" t="str">
            <v>BACCOLINI CARLO</v>
          </cell>
          <cell r="G222">
            <v>1966</v>
          </cell>
          <cell r="H222" t="str">
            <v>M45-49</v>
          </cell>
          <cell r="I222" t="str">
            <v>CASTENASO ATLETICA</v>
          </cell>
          <cell r="J222" t="str">
            <v>Uisp</v>
          </cell>
          <cell r="L222" t="str">
            <v>-</v>
          </cell>
          <cell r="M222" t="str">
            <v>M</v>
          </cell>
          <cell r="N222">
            <v>6.5960648148148157E-2</v>
          </cell>
          <cell r="O222">
            <v>156</v>
          </cell>
        </row>
        <row r="223">
          <cell r="E223">
            <v>439</v>
          </cell>
          <cell r="F223" t="str">
            <v>BORSARI RICCADO</v>
          </cell>
          <cell r="G223">
            <v>1980</v>
          </cell>
          <cell r="H223" t="str">
            <v>M35-39</v>
          </cell>
          <cell r="I223" t="str">
            <v>3'30 RUNNING TEAM</v>
          </cell>
          <cell r="J223" t="str">
            <v>Uisp</v>
          </cell>
          <cell r="L223" t="str">
            <v>-</v>
          </cell>
          <cell r="M223" t="str">
            <v>M</v>
          </cell>
          <cell r="N223">
            <v>6.5972222222222224E-2</v>
          </cell>
          <cell r="O223">
            <v>157</v>
          </cell>
        </row>
        <row r="224">
          <cell r="E224">
            <v>227</v>
          </cell>
          <cell r="F224" t="str">
            <v>SCIALPI GIUSEPPE</v>
          </cell>
          <cell r="G224">
            <v>1965</v>
          </cell>
          <cell r="H224" t="str">
            <v>M50-54</v>
          </cell>
          <cell r="I224" t="str">
            <v>SANRAFAEL POL. DIL</v>
          </cell>
          <cell r="J224" t="str">
            <v>Uisp</v>
          </cell>
          <cell r="L224" t="str">
            <v>-</v>
          </cell>
          <cell r="M224" t="str">
            <v>M</v>
          </cell>
          <cell r="N224">
            <v>6.6145833333333334E-2</v>
          </cell>
          <cell r="O224">
            <v>158</v>
          </cell>
        </row>
        <row r="225">
          <cell r="E225">
            <v>196</v>
          </cell>
          <cell r="F225" t="str">
            <v>CORTI GIANNI *</v>
          </cell>
          <cell r="G225">
            <v>1958</v>
          </cell>
          <cell r="H225" t="str">
            <v>M55-59</v>
          </cell>
          <cell r="I225" t="str">
            <v>UISP</v>
          </cell>
          <cell r="J225" t="str">
            <v>Uisp</v>
          </cell>
          <cell r="L225" t="str">
            <v>-</v>
          </cell>
          <cell r="M225" t="str">
            <v>M</v>
          </cell>
          <cell r="N225">
            <v>6.6180555555555562E-2</v>
          </cell>
          <cell r="O225">
            <v>159</v>
          </cell>
        </row>
        <row r="226">
          <cell r="E226">
            <v>293</v>
          </cell>
          <cell r="F226" t="str">
            <v>FAGGIOLI LORENZO *</v>
          </cell>
          <cell r="G226">
            <v>1972</v>
          </cell>
          <cell r="H226" t="str">
            <v>M40-44</v>
          </cell>
          <cell r="I226" t="str">
            <v>MODENA RUNNERS CLUB</v>
          </cell>
          <cell r="J226" t="str">
            <v>Uisp</v>
          </cell>
          <cell r="L226" t="str">
            <v>-</v>
          </cell>
          <cell r="M226" t="str">
            <v>M</v>
          </cell>
          <cell r="N226">
            <v>6.6238425925925923E-2</v>
          </cell>
          <cell r="O226">
            <v>160</v>
          </cell>
        </row>
        <row r="227">
          <cell r="E227">
            <v>329</v>
          </cell>
          <cell r="F227" t="str">
            <v>FINELLI ALBERTO</v>
          </cell>
          <cell r="G227">
            <v>1987</v>
          </cell>
          <cell r="H227" t="str">
            <v>M18-29</v>
          </cell>
          <cell r="I227" t="str">
            <v>SAN VITO ASD</v>
          </cell>
          <cell r="J227" t="str">
            <v>Uisp</v>
          </cell>
          <cell r="L227" t="str">
            <v>-</v>
          </cell>
          <cell r="M227" t="str">
            <v>M</v>
          </cell>
          <cell r="N227">
            <v>6.6319444444444445E-2</v>
          </cell>
          <cell r="O227">
            <v>161</v>
          </cell>
        </row>
        <row r="228">
          <cell r="E228">
            <v>30</v>
          </cell>
          <cell r="F228" t="str">
            <v>VIGNOCCHI MIRCO</v>
          </cell>
          <cell r="G228">
            <v>1970</v>
          </cell>
          <cell r="H228" t="str">
            <v>M45-49</v>
          </cell>
          <cell r="I228" t="str">
            <v>SOCIETA' VICTORIA</v>
          </cell>
          <cell r="J228" t="str">
            <v>Uisp</v>
          </cell>
          <cell r="L228" t="str">
            <v>-</v>
          </cell>
          <cell r="M228" t="str">
            <v>M</v>
          </cell>
          <cell r="N228">
            <v>6.6377314814814806E-2</v>
          </cell>
          <cell r="O228">
            <v>162</v>
          </cell>
        </row>
        <row r="229">
          <cell r="E229">
            <v>247</v>
          </cell>
          <cell r="F229" t="str">
            <v>VERNI SILVANO</v>
          </cell>
          <cell r="G229">
            <v>1961</v>
          </cell>
          <cell r="H229" t="str">
            <v>M50-54</v>
          </cell>
          <cell r="I229" t="str">
            <v>CASTENASO ATLETICA</v>
          </cell>
          <cell r="J229" t="str">
            <v>Uisp</v>
          </cell>
          <cell r="L229" t="str">
            <v>-</v>
          </cell>
          <cell r="M229" t="str">
            <v>M</v>
          </cell>
          <cell r="N229">
            <v>6.6412037037037033E-2</v>
          </cell>
          <cell r="O229">
            <v>163</v>
          </cell>
        </row>
        <row r="230">
          <cell r="E230">
            <v>127</v>
          </cell>
          <cell r="F230" t="str">
            <v>BERGONZONI ALBERTO</v>
          </cell>
          <cell r="G230">
            <v>1980</v>
          </cell>
          <cell r="H230" t="str">
            <v>M35-39</v>
          </cell>
          <cell r="I230" t="str">
            <v>NUOVA CENTOBUCHI</v>
          </cell>
          <cell r="J230" t="str">
            <v>Uisp</v>
          </cell>
          <cell r="L230" t="str">
            <v>-</v>
          </cell>
          <cell r="M230" t="str">
            <v>M</v>
          </cell>
          <cell r="N230">
            <v>6.6423611111111114E-2</v>
          </cell>
          <cell r="O230">
            <v>164</v>
          </cell>
        </row>
        <row r="231">
          <cell r="E231">
            <v>415</v>
          </cell>
          <cell r="F231" t="str">
            <v>FACCIOLI PAOLO</v>
          </cell>
          <cell r="G231">
            <v>1946</v>
          </cell>
          <cell r="H231" t="str">
            <v>M65-69</v>
          </cell>
          <cell r="I231" t="str">
            <v>UISP</v>
          </cell>
          <cell r="J231" t="str">
            <v>Uisp</v>
          </cell>
          <cell r="L231" t="str">
            <v>-</v>
          </cell>
          <cell r="M231" t="str">
            <v>M</v>
          </cell>
          <cell r="N231">
            <v>6.655092592592593E-2</v>
          </cell>
          <cell r="O231">
            <v>165</v>
          </cell>
        </row>
        <row r="232">
          <cell r="E232">
            <v>246</v>
          </cell>
          <cell r="F232" t="str">
            <v>PRESTI MIRCO</v>
          </cell>
          <cell r="G232">
            <v>1965</v>
          </cell>
          <cell r="H232" t="str">
            <v>M50-54</v>
          </cell>
          <cell r="I232" t="str">
            <v>CASTENASO ATLETICA</v>
          </cell>
          <cell r="J232" t="str">
            <v>Uisp</v>
          </cell>
          <cell r="L232" t="str">
            <v>-</v>
          </cell>
          <cell r="M232" t="str">
            <v>M</v>
          </cell>
          <cell r="N232">
            <v>6.6886574074074071E-2</v>
          </cell>
          <cell r="O232">
            <v>166</v>
          </cell>
        </row>
        <row r="233">
          <cell r="E233">
            <v>451</v>
          </cell>
          <cell r="F233" t="str">
            <v>DRAPCHIND DAVIDE</v>
          </cell>
          <cell r="G233">
            <v>1974</v>
          </cell>
          <cell r="H233" t="str">
            <v>M40-44</v>
          </cell>
          <cell r="I233" t="str">
            <v>GOLFO DEI POETI ASD</v>
          </cell>
          <cell r="J233" t="str">
            <v>Uisp</v>
          </cell>
          <cell r="L233" t="str">
            <v>-</v>
          </cell>
          <cell r="M233" t="str">
            <v>M</v>
          </cell>
          <cell r="N233">
            <v>6.6979166666666659E-2</v>
          </cell>
          <cell r="O233">
            <v>167</v>
          </cell>
        </row>
        <row r="234">
          <cell r="E234">
            <v>170</v>
          </cell>
          <cell r="F234" t="str">
            <v>CERUNDOLO EMILIO</v>
          </cell>
          <cell r="G234">
            <v>1971</v>
          </cell>
          <cell r="H234" t="str">
            <v>M40-44</v>
          </cell>
          <cell r="I234" t="str">
            <v>SOLIERESE POL.</v>
          </cell>
          <cell r="J234" t="str">
            <v>Uisp</v>
          </cell>
          <cell r="L234" t="str">
            <v>-</v>
          </cell>
          <cell r="M234" t="str">
            <v>M</v>
          </cell>
          <cell r="N234">
            <v>6.7175925925925931E-2</v>
          </cell>
          <cell r="O234">
            <v>168</v>
          </cell>
        </row>
        <row r="235">
          <cell r="E235">
            <v>287</v>
          </cell>
          <cell r="F235" t="str">
            <v>PUNTELLI EURO</v>
          </cell>
          <cell r="G235">
            <v>1953</v>
          </cell>
          <cell r="H235" t="str">
            <v>M60-64</v>
          </cell>
          <cell r="I235" t="str">
            <v>GOLFO DEI POETI ASD</v>
          </cell>
          <cell r="J235" t="str">
            <v>Uisp</v>
          </cell>
          <cell r="L235" t="str">
            <v>-</v>
          </cell>
          <cell r="M235" t="str">
            <v>M</v>
          </cell>
          <cell r="N235">
            <v>6.7199074074074064E-2</v>
          </cell>
          <cell r="O235">
            <v>169</v>
          </cell>
        </row>
        <row r="236">
          <cell r="E236">
            <v>239</v>
          </cell>
          <cell r="F236" t="str">
            <v>VALENTINI ANDREA</v>
          </cell>
          <cell r="G236">
            <v>1979</v>
          </cell>
          <cell r="H236" t="str">
            <v>M35-39</v>
          </cell>
          <cell r="I236" t="str">
            <v>CASTENASO ATLETICA</v>
          </cell>
          <cell r="J236" t="str">
            <v>Uisp</v>
          </cell>
          <cell r="L236" t="str">
            <v>-</v>
          </cell>
          <cell r="M236" t="str">
            <v>M</v>
          </cell>
          <cell r="N236">
            <v>6.7372685185185188E-2</v>
          </cell>
          <cell r="O236">
            <v>170</v>
          </cell>
        </row>
        <row r="237">
          <cell r="E237">
            <v>193</v>
          </cell>
          <cell r="F237" t="str">
            <v>DE CROCE CARLO</v>
          </cell>
          <cell r="G237">
            <v>1962</v>
          </cell>
          <cell r="H237" t="str">
            <v>M50-54</v>
          </cell>
          <cell r="I237" t="str">
            <v>FERRARA CHE CAMMINA</v>
          </cell>
          <cell r="J237" t="str">
            <v>Uisp</v>
          </cell>
          <cell r="L237" t="str">
            <v>-</v>
          </cell>
          <cell r="M237" t="str">
            <v>M</v>
          </cell>
          <cell r="N237">
            <v>6.773148148148149E-2</v>
          </cell>
          <cell r="O237">
            <v>171</v>
          </cell>
        </row>
        <row r="238">
          <cell r="E238">
            <v>49</v>
          </cell>
          <cell r="F238" t="str">
            <v>GUALANDRI LEANDRO</v>
          </cell>
          <cell r="G238">
            <v>1950</v>
          </cell>
          <cell r="H238" t="str">
            <v>M65-69</v>
          </cell>
          <cell r="I238" t="str">
            <v>SAN DONNINO DI LIGURIA</v>
          </cell>
          <cell r="J238" t="str">
            <v>Uisp</v>
          </cell>
          <cell r="L238" t="str">
            <v>-</v>
          </cell>
          <cell r="M238" t="str">
            <v>M</v>
          </cell>
          <cell r="N238">
            <v>6.7743055555555556E-2</v>
          </cell>
          <cell r="O238">
            <v>172</v>
          </cell>
        </row>
        <row r="239">
          <cell r="E239">
            <v>471</v>
          </cell>
          <cell r="F239" t="str">
            <v>RAMUNNI ANTONIO</v>
          </cell>
          <cell r="G239">
            <v>1953</v>
          </cell>
          <cell r="H239" t="str">
            <v>M60-64</v>
          </cell>
          <cell r="I239" t="str">
            <v>LIPPO CALDERARA</v>
          </cell>
          <cell r="J239" t="str">
            <v>Uisp</v>
          </cell>
          <cell r="L239" t="str">
            <v>-</v>
          </cell>
          <cell r="M239" t="str">
            <v>M</v>
          </cell>
          <cell r="N239">
            <v>6.7777777777777784E-2</v>
          </cell>
          <cell r="O239">
            <v>173</v>
          </cell>
        </row>
        <row r="240">
          <cell r="E240">
            <v>289</v>
          </cell>
          <cell r="F240" t="str">
            <v>SANTAMARIA LUCA</v>
          </cell>
          <cell r="G240">
            <v>1982</v>
          </cell>
          <cell r="H240" t="str">
            <v>M30-34</v>
          </cell>
          <cell r="I240" t="str">
            <v>GOLFO DEI POETI ASD</v>
          </cell>
          <cell r="J240" t="str">
            <v>Uisp</v>
          </cell>
          <cell r="L240" t="str">
            <v>-</v>
          </cell>
          <cell r="M240" t="str">
            <v>M</v>
          </cell>
          <cell r="N240">
            <v>6.7835648148148145E-2</v>
          </cell>
          <cell r="O240">
            <v>174</v>
          </cell>
        </row>
        <row r="241">
          <cell r="E241">
            <v>500</v>
          </cell>
          <cell r="F241" t="str">
            <v>LODOVISI STEFANO</v>
          </cell>
          <cell r="G241">
            <v>1959</v>
          </cell>
          <cell r="H241" t="str">
            <v>M55-59</v>
          </cell>
          <cell r="I241" t="str">
            <v>PONTELUNGO ASD</v>
          </cell>
          <cell r="J241" t="str">
            <v>Uisp</v>
          </cell>
          <cell r="L241" t="str">
            <v>-</v>
          </cell>
          <cell r="M241" t="str">
            <v>M</v>
          </cell>
          <cell r="N241">
            <v>6.7847222222222225E-2</v>
          </cell>
          <cell r="O241">
            <v>175</v>
          </cell>
        </row>
        <row r="242">
          <cell r="E242">
            <v>472</v>
          </cell>
          <cell r="F242" t="str">
            <v>PREDIERI ALBERTO</v>
          </cell>
          <cell r="G242">
            <v>1958</v>
          </cell>
          <cell r="H242" t="str">
            <v>M55-59</v>
          </cell>
          <cell r="I242" t="str">
            <v>LIPPO CALDERARA</v>
          </cell>
          <cell r="J242" t="str">
            <v>Uisp</v>
          </cell>
          <cell r="L242" t="str">
            <v>-</v>
          </cell>
          <cell r="M242" t="str">
            <v>M</v>
          </cell>
          <cell r="N242">
            <v>6.7858796296296306E-2</v>
          </cell>
          <cell r="O242">
            <v>176</v>
          </cell>
        </row>
        <row r="243">
          <cell r="E243">
            <v>262</v>
          </cell>
          <cell r="F243" t="str">
            <v>BONANINI ALESSIO</v>
          </cell>
          <cell r="G243">
            <v>1978</v>
          </cell>
          <cell r="H243" t="str">
            <v>M35-39</v>
          </cell>
          <cell r="I243" t="str">
            <v>GOLFO DEI POETI ASD</v>
          </cell>
          <cell r="J243" t="str">
            <v>Uisp</v>
          </cell>
          <cell r="L243" t="str">
            <v>-</v>
          </cell>
          <cell r="M243" t="str">
            <v>M</v>
          </cell>
          <cell r="N243">
            <v>6.7870370370370373E-2</v>
          </cell>
          <cell r="O243">
            <v>177</v>
          </cell>
        </row>
        <row r="244">
          <cell r="E244">
            <v>117</v>
          </cell>
          <cell r="F244" t="str">
            <v>ADAMI PAOLO GUIDO</v>
          </cell>
          <cell r="G244">
            <v>1964</v>
          </cell>
          <cell r="H244" t="str">
            <v>M50-54</v>
          </cell>
          <cell r="I244" t="str">
            <v>ATL. FRIGNANO</v>
          </cell>
          <cell r="J244" t="str">
            <v>Uisp</v>
          </cell>
          <cell r="L244" t="str">
            <v>-</v>
          </cell>
          <cell r="M244" t="str">
            <v>M</v>
          </cell>
          <cell r="N244">
            <v>6.8043981481481483E-2</v>
          </cell>
          <cell r="O244">
            <v>178</v>
          </cell>
        </row>
        <row r="245">
          <cell r="E245">
            <v>132</v>
          </cell>
          <cell r="F245" t="str">
            <v>CROTTI MASSIMO</v>
          </cell>
          <cell r="G245">
            <v>1972</v>
          </cell>
          <cell r="H245" t="str">
            <v>M40-44</v>
          </cell>
          <cell r="I245" t="str">
            <v>JOGGING TEAM PATERLINI</v>
          </cell>
          <cell r="J245" t="str">
            <v>Uisp</v>
          </cell>
          <cell r="L245" t="str">
            <v>-</v>
          </cell>
          <cell r="M245" t="str">
            <v>M</v>
          </cell>
          <cell r="N245">
            <v>6.8078703703703711E-2</v>
          </cell>
          <cell r="O245">
            <v>179</v>
          </cell>
        </row>
        <row r="246">
          <cell r="E246">
            <v>135</v>
          </cell>
          <cell r="F246" t="str">
            <v>GALIOTTO PAOLO</v>
          </cell>
          <cell r="G246">
            <v>1965</v>
          </cell>
          <cell r="H246" t="str">
            <v>M50-54</v>
          </cell>
          <cell r="I246" t="str">
            <v>CORREGGIO POD</v>
          </cell>
          <cell r="J246" t="str">
            <v>Uisp</v>
          </cell>
          <cell r="L246" t="str">
            <v>-</v>
          </cell>
          <cell r="M246" t="str">
            <v>M</v>
          </cell>
          <cell r="N246">
            <v>6.8171296296296299E-2</v>
          </cell>
          <cell r="O246">
            <v>180</v>
          </cell>
        </row>
        <row r="247">
          <cell r="E247">
            <v>194</v>
          </cell>
          <cell r="F247" t="str">
            <v>PORELLO UMBERTO</v>
          </cell>
          <cell r="G247">
            <v>1977</v>
          </cell>
          <cell r="H247" t="str">
            <v>M35-39</v>
          </cell>
          <cell r="I247" t="str">
            <v>BAIRESE POL. DIL</v>
          </cell>
          <cell r="J247" t="str">
            <v>Uisp</v>
          </cell>
          <cell r="L247" t="str">
            <v>-</v>
          </cell>
          <cell r="M247" t="str">
            <v>M</v>
          </cell>
          <cell r="N247">
            <v>6.8206018518518527E-2</v>
          </cell>
          <cell r="O247">
            <v>181</v>
          </cell>
        </row>
        <row r="248">
          <cell r="E248">
            <v>291</v>
          </cell>
          <cell r="F248" t="str">
            <v>IORI ENRICO</v>
          </cell>
          <cell r="G248">
            <v>1971</v>
          </cell>
          <cell r="H248" t="str">
            <v>M40-44</v>
          </cell>
          <cell r="I248" t="str">
            <v>LUZZARESE POD</v>
          </cell>
          <cell r="J248" t="str">
            <v>Uisp</v>
          </cell>
          <cell r="L248" t="str">
            <v>-</v>
          </cell>
          <cell r="M248" t="str">
            <v>M</v>
          </cell>
          <cell r="N248">
            <v>6.8321759259259263E-2</v>
          </cell>
          <cell r="O248">
            <v>182</v>
          </cell>
        </row>
        <row r="249">
          <cell r="E249">
            <v>112</v>
          </cell>
          <cell r="F249" t="str">
            <v>GAZZOTTI STEFANO</v>
          </cell>
          <cell r="G249">
            <v>1967</v>
          </cell>
          <cell r="H249" t="str">
            <v>M45-49</v>
          </cell>
          <cell r="I249" t="str">
            <v>SOCIETA' VICTORIA</v>
          </cell>
          <cell r="J249" t="str">
            <v>Uisp</v>
          </cell>
          <cell r="L249" t="str">
            <v>-</v>
          </cell>
          <cell r="M249" t="str">
            <v>M</v>
          </cell>
          <cell r="N249">
            <v>6.8530092592592587E-2</v>
          </cell>
          <cell r="O249">
            <v>183</v>
          </cell>
        </row>
        <row r="250">
          <cell r="E250">
            <v>244</v>
          </cell>
          <cell r="F250" t="str">
            <v>OCCHIPINTI GIUSEPPE</v>
          </cell>
          <cell r="G250">
            <v>1966</v>
          </cell>
          <cell r="H250" t="str">
            <v>M45-49</v>
          </cell>
          <cell r="I250" t="str">
            <v>CASTENASO ATLETICA</v>
          </cell>
          <cell r="J250" t="str">
            <v>Uisp</v>
          </cell>
          <cell r="L250" t="str">
            <v>Si</v>
          </cell>
          <cell r="M250" t="str">
            <v>M</v>
          </cell>
          <cell r="N250">
            <v>6.8530092592592587E-2</v>
          </cell>
          <cell r="O250">
            <v>183</v>
          </cell>
        </row>
        <row r="251">
          <cell r="E251">
            <v>269</v>
          </cell>
          <cell r="F251" t="str">
            <v>CORBANI ROBERTO</v>
          </cell>
          <cell r="G251">
            <v>1956</v>
          </cell>
          <cell r="H251" t="str">
            <v>M55-59</v>
          </cell>
          <cell r="I251" t="str">
            <v>GOLFO DEI POETI ASD</v>
          </cell>
          <cell r="J251" t="str">
            <v>Uisp</v>
          </cell>
          <cell r="L251" t="str">
            <v>Si</v>
          </cell>
          <cell r="M251" t="str">
            <v>M</v>
          </cell>
          <cell r="N251">
            <v>6.8530092592592587E-2</v>
          </cell>
          <cell r="O251">
            <v>183</v>
          </cell>
        </row>
        <row r="252">
          <cell r="E252">
            <v>318</v>
          </cell>
          <cell r="F252" t="str">
            <v>MERCANILE GIANNI</v>
          </cell>
          <cell r="G252">
            <v>1965</v>
          </cell>
          <cell r="H252" t="str">
            <v>M50-54</v>
          </cell>
          <cell r="I252" t="str">
            <v>DLF MODENA</v>
          </cell>
          <cell r="J252" t="str">
            <v>Uisp</v>
          </cell>
          <cell r="L252" t="str">
            <v>-</v>
          </cell>
          <cell r="M252" t="str">
            <v>M</v>
          </cell>
          <cell r="N252">
            <v>6.8622685185185189E-2</v>
          </cell>
          <cell r="O252">
            <v>186</v>
          </cell>
        </row>
        <row r="253">
          <cell r="E253">
            <v>487</v>
          </cell>
          <cell r="F253" t="str">
            <v>BALBONI ANDREA</v>
          </cell>
          <cell r="G253">
            <v>1983</v>
          </cell>
          <cell r="H253" t="str">
            <v>M30-34</v>
          </cell>
          <cell r="I253" t="str">
            <v>LIPPO CALDERARA</v>
          </cell>
          <cell r="J253" t="str">
            <v>Uisp</v>
          </cell>
          <cell r="L253" t="str">
            <v>Si</v>
          </cell>
          <cell r="M253" t="str">
            <v>M</v>
          </cell>
          <cell r="N253">
            <v>6.8622685185185189E-2</v>
          </cell>
          <cell r="O253">
            <v>186</v>
          </cell>
        </row>
        <row r="254">
          <cell r="E254">
            <v>88</v>
          </cell>
          <cell r="F254" t="str">
            <v>PREITE COSTANTINO</v>
          </cell>
          <cell r="G254">
            <v>1966</v>
          </cell>
          <cell r="H254" t="str">
            <v>M45-49</v>
          </cell>
          <cell r="I254" t="str">
            <v>AVIS SAN LAZZARO G.P.</v>
          </cell>
          <cell r="J254" t="str">
            <v>Uisp</v>
          </cell>
          <cell r="L254" t="str">
            <v>-</v>
          </cell>
          <cell r="M254" t="str">
            <v>M</v>
          </cell>
          <cell r="N254">
            <v>6.8634259259259256E-2</v>
          </cell>
          <cell r="O254">
            <v>188</v>
          </cell>
        </row>
        <row r="255">
          <cell r="E255">
            <v>42</v>
          </cell>
          <cell r="F255" t="str">
            <v>TABANI RICCARDO</v>
          </cell>
          <cell r="G255">
            <v>1968</v>
          </cell>
          <cell r="H255" t="str">
            <v>M45-49</v>
          </cell>
          <cell r="I255" t="str">
            <v>UISP</v>
          </cell>
          <cell r="J255" t="str">
            <v>Uisp</v>
          </cell>
          <cell r="L255" t="str">
            <v>-</v>
          </cell>
          <cell r="M255" t="str">
            <v>M</v>
          </cell>
          <cell r="N255">
            <v>6.8692129629629631E-2</v>
          </cell>
          <cell r="O255">
            <v>189</v>
          </cell>
        </row>
        <row r="256">
          <cell r="E256">
            <v>3</v>
          </cell>
          <cell r="F256" t="str">
            <v>TEBALDI MASSIMO</v>
          </cell>
          <cell r="G256">
            <v>1961</v>
          </cell>
          <cell r="H256" t="str">
            <v>M50-54</v>
          </cell>
          <cell r="I256" t="str">
            <v>UISP</v>
          </cell>
          <cell r="J256" t="str">
            <v>Uisp</v>
          </cell>
          <cell r="L256" t="str">
            <v>-</v>
          </cell>
          <cell r="M256" t="str">
            <v>M</v>
          </cell>
          <cell r="N256">
            <v>6.8749999999999992E-2</v>
          </cell>
          <cell r="O256">
            <v>190</v>
          </cell>
        </row>
        <row r="257">
          <cell r="E257">
            <v>421</v>
          </cell>
          <cell r="F257" t="str">
            <v>SOLMI STEFANO</v>
          </cell>
          <cell r="G257">
            <v>1958</v>
          </cell>
          <cell r="H257" t="str">
            <v>M55-59</v>
          </cell>
          <cell r="I257" t="str">
            <v xml:space="preserve">MADONNINA POL. </v>
          </cell>
          <cell r="J257" t="str">
            <v>Uisp</v>
          </cell>
          <cell r="L257" t="str">
            <v>-</v>
          </cell>
          <cell r="M257" t="str">
            <v>M</v>
          </cell>
          <cell r="N257">
            <v>6.8831018518518514E-2</v>
          </cell>
          <cell r="O257">
            <v>191</v>
          </cell>
        </row>
        <row r="258">
          <cell r="E258">
            <v>85</v>
          </cell>
          <cell r="F258" t="str">
            <v>PANINI MASSIMO</v>
          </cell>
          <cell r="G258">
            <v>1966</v>
          </cell>
          <cell r="H258" t="str">
            <v>M45-49</v>
          </cell>
          <cell r="I258" t="str">
            <v>FORMIGINESE POD.</v>
          </cell>
          <cell r="J258" t="str">
            <v>Uisp</v>
          </cell>
          <cell r="L258" t="str">
            <v>-</v>
          </cell>
          <cell r="M258" t="str">
            <v>M</v>
          </cell>
          <cell r="N258">
            <v>6.8842592592592594E-2</v>
          </cell>
          <cell r="O258">
            <v>192</v>
          </cell>
        </row>
        <row r="259">
          <cell r="E259">
            <v>174</v>
          </cell>
          <cell r="F259" t="str">
            <v>BONINI MARCO</v>
          </cell>
          <cell r="G259">
            <v>1965</v>
          </cell>
          <cell r="H259" t="str">
            <v>M50-54</v>
          </cell>
          <cell r="I259" t="str">
            <v>LA GUGLIA</v>
          </cell>
          <cell r="J259" t="str">
            <v>Uisp</v>
          </cell>
          <cell r="L259" t="str">
            <v>-</v>
          </cell>
          <cell r="M259" t="str">
            <v>M</v>
          </cell>
          <cell r="N259">
            <v>6.9097222222222213E-2</v>
          </cell>
          <cell r="O259">
            <v>193</v>
          </cell>
        </row>
        <row r="260">
          <cell r="E260">
            <v>482</v>
          </cell>
          <cell r="F260" t="str">
            <v>DEGLI ESPOSTI GIORDANO</v>
          </cell>
          <cell r="G260">
            <v>1965</v>
          </cell>
          <cell r="H260" t="str">
            <v>M50-54</v>
          </cell>
          <cell r="I260" t="str">
            <v>LIPPO CALDERARA</v>
          </cell>
          <cell r="J260" t="str">
            <v>Uisp</v>
          </cell>
          <cell r="L260" t="str">
            <v>-</v>
          </cell>
          <cell r="M260" t="str">
            <v>M</v>
          </cell>
          <cell r="N260">
            <v>6.924768518518519E-2</v>
          </cell>
          <cell r="O260">
            <v>194</v>
          </cell>
        </row>
        <row r="261">
          <cell r="E261">
            <v>68</v>
          </cell>
          <cell r="F261" t="str">
            <v>CIRIVELLO GIUSEPPE</v>
          </cell>
          <cell r="G261">
            <v>1969</v>
          </cell>
          <cell r="H261" t="str">
            <v>M45-49</v>
          </cell>
          <cell r="I261" t="str">
            <v>PRO AVIS CASTELNUOVO MAGRA</v>
          </cell>
          <cell r="J261" t="str">
            <v>Uisp</v>
          </cell>
          <cell r="L261" t="str">
            <v>-</v>
          </cell>
          <cell r="M261" t="str">
            <v>M</v>
          </cell>
          <cell r="N261">
            <v>6.9293981481481484E-2</v>
          </cell>
          <cell r="O261">
            <v>195</v>
          </cell>
        </row>
        <row r="262">
          <cell r="E262">
            <v>225</v>
          </cell>
          <cell r="F262" t="str">
            <v>PAGANELLI ANDREA GIUSEPPE</v>
          </cell>
          <cell r="G262">
            <v>1975</v>
          </cell>
          <cell r="H262" t="str">
            <v>M40-44</v>
          </cell>
          <cell r="I262" t="str">
            <v>UISP</v>
          </cell>
          <cell r="J262" t="str">
            <v>Uisp</v>
          </cell>
          <cell r="L262" t="str">
            <v>-</v>
          </cell>
          <cell r="M262" t="str">
            <v>M</v>
          </cell>
          <cell r="N262">
            <v>6.9432870370370367E-2</v>
          </cell>
          <cell r="O262">
            <v>196</v>
          </cell>
        </row>
        <row r="263">
          <cell r="E263">
            <v>258</v>
          </cell>
          <cell r="F263" t="str">
            <v>BACCI RICCARDO</v>
          </cell>
          <cell r="G263">
            <v>1971</v>
          </cell>
          <cell r="H263" t="str">
            <v>M40-44</v>
          </cell>
          <cell r="I263" t="str">
            <v>GOLFO DEI POETI ASD</v>
          </cell>
          <cell r="J263" t="str">
            <v>Uisp</v>
          </cell>
          <cell r="L263" t="str">
            <v>-</v>
          </cell>
          <cell r="M263" t="str">
            <v>M</v>
          </cell>
          <cell r="N263">
            <v>6.9733796296296294E-2</v>
          </cell>
          <cell r="O263">
            <v>197</v>
          </cell>
        </row>
        <row r="264">
          <cell r="E264">
            <v>17</v>
          </cell>
          <cell r="F264" t="str">
            <v>RUSSO ROSARIO</v>
          </cell>
          <cell r="G264">
            <v>1974</v>
          </cell>
          <cell r="H264" t="str">
            <v>M40-44</v>
          </cell>
          <cell r="I264" t="str">
            <v>INTERFORZE</v>
          </cell>
          <cell r="J264" t="str">
            <v>Uisp</v>
          </cell>
          <cell r="L264" t="str">
            <v>Si</v>
          </cell>
          <cell r="M264" t="str">
            <v>M</v>
          </cell>
          <cell r="N264">
            <v>6.9733796296296294E-2</v>
          </cell>
          <cell r="O264">
            <v>197</v>
          </cell>
        </row>
        <row r="265">
          <cell r="E265">
            <v>223</v>
          </cell>
          <cell r="F265" t="str">
            <v>ANDREOTTI GIORDANO</v>
          </cell>
          <cell r="G265">
            <v>1974</v>
          </cell>
          <cell r="H265" t="str">
            <v>M40-44</v>
          </cell>
          <cell r="I265" t="str">
            <v xml:space="preserve">CASTELFRANCO POL. </v>
          </cell>
          <cell r="J265" t="str">
            <v>Uisp</v>
          </cell>
          <cell r="L265" t="str">
            <v>-</v>
          </cell>
          <cell r="M265" t="str">
            <v>M</v>
          </cell>
          <cell r="N265">
            <v>6.9768518518518521E-2</v>
          </cell>
          <cell r="O265">
            <v>199</v>
          </cell>
        </row>
        <row r="266">
          <cell r="E266">
            <v>427</v>
          </cell>
          <cell r="F266" t="str">
            <v>FIORI CHRISTIAN</v>
          </cell>
          <cell r="G266">
            <v>1973</v>
          </cell>
          <cell r="H266" t="str">
            <v>M40-44</v>
          </cell>
          <cell r="I266" t="str">
            <v xml:space="preserve">MADONNINA POL. </v>
          </cell>
          <cell r="J266" t="str">
            <v>Uisp</v>
          </cell>
          <cell r="L266" t="str">
            <v>-</v>
          </cell>
          <cell r="M266" t="str">
            <v>M</v>
          </cell>
          <cell r="N266">
            <v>6.987268518518519E-2</v>
          </cell>
          <cell r="O266">
            <v>200</v>
          </cell>
        </row>
        <row r="267">
          <cell r="E267">
            <v>252</v>
          </cell>
          <cell r="F267" t="str">
            <v>FRISON VANES</v>
          </cell>
          <cell r="G267">
            <v>1975</v>
          </cell>
          <cell r="H267" t="str">
            <v>M40-44</v>
          </cell>
          <cell r="I267" t="str">
            <v>CASTENASO ATLETICA</v>
          </cell>
          <cell r="J267" t="str">
            <v>Uisp</v>
          </cell>
          <cell r="L267" t="str">
            <v>-</v>
          </cell>
          <cell r="M267" t="str">
            <v>M</v>
          </cell>
          <cell r="N267">
            <v>6.9988425925925926E-2</v>
          </cell>
          <cell r="O267">
            <v>201</v>
          </cell>
        </row>
        <row r="268">
          <cell r="E268">
            <v>475</v>
          </cell>
          <cell r="F268" t="str">
            <v>MORGESE GIUSEPPE</v>
          </cell>
          <cell r="G268">
            <v>1952</v>
          </cell>
          <cell r="H268" t="str">
            <v>M60-64</v>
          </cell>
          <cell r="I268" t="str">
            <v>LIPPO CALDERARA</v>
          </cell>
          <cell r="J268" t="str">
            <v>Uisp</v>
          </cell>
          <cell r="L268" t="str">
            <v>-</v>
          </cell>
          <cell r="M268" t="str">
            <v>M</v>
          </cell>
          <cell r="N268">
            <v>7.0092592592592595E-2</v>
          </cell>
          <cell r="O268">
            <v>202</v>
          </cell>
        </row>
        <row r="269">
          <cell r="E269">
            <v>178</v>
          </cell>
          <cell r="F269" t="str">
            <v>PELLINI TIZIANO</v>
          </cell>
          <cell r="G269">
            <v>1966</v>
          </cell>
          <cell r="H269" t="str">
            <v>M45-49</v>
          </cell>
          <cell r="I269" t="str">
            <v>CRAL BORMIOLI</v>
          </cell>
          <cell r="J269" t="str">
            <v>Uisp</v>
          </cell>
          <cell r="L269" t="str">
            <v>-</v>
          </cell>
          <cell r="M269" t="str">
            <v>M</v>
          </cell>
          <cell r="N269">
            <v>7.0104166666666676E-2</v>
          </cell>
          <cell r="O269">
            <v>203</v>
          </cell>
        </row>
        <row r="270">
          <cell r="E270">
            <v>96</v>
          </cell>
          <cell r="F270" t="str">
            <v>ARTIOLI MIRKO</v>
          </cell>
          <cell r="G270">
            <v>1977</v>
          </cell>
          <cell r="H270" t="str">
            <v>M35-39</v>
          </cell>
          <cell r="I270" t="str">
            <v>UISP</v>
          </cell>
          <cell r="J270" t="str">
            <v>Uisp</v>
          </cell>
          <cell r="L270" t="str">
            <v>-</v>
          </cell>
          <cell r="M270" t="str">
            <v>M</v>
          </cell>
          <cell r="N270">
            <v>7.0243055555555559E-2</v>
          </cell>
          <cell r="O270">
            <v>204</v>
          </cell>
        </row>
        <row r="271">
          <cell r="E271">
            <v>149</v>
          </cell>
          <cell r="F271" t="str">
            <v>MUZZIOLI DINO</v>
          </cell>
          <cell r="G271">
            <v>1961</v>
          </cell>
          <cell r="H271" t="str">
            <v>M50-54</v>
          </cell>
          <cell r="I271" t="str">
            <v>LA PATRIA CARPI</v>
          </cell>
          <cell r="J271" t="str">
            <v>Uisp</v>
          </cell>
          <cell r="L271" t="str">
            <v>-</v>
          </cell>
          <cell r="M271" t="str">
            <v>M</v>
          </cell>
          <cell r="N271">
            <v>7.0324074074074081E-2</v>
          </cell>
          <cell r="O271">
            <v>205</v>
          </cell>
        </row>
        <row r="272">
          <cell r="E272">
            <v>284</v>
          </cell>
          <cell r="F272" t="str">
            <v>MOLTEDO MARTINO</v>
          </cell>
          <cell r="G272">
            <v>1966</v>
          </cell>
          <cell r="H272" t="str">
            <v>M45-49</v>
          </cell>
          <cell r="I272" t="str">
            <v>GOLFO DEI POETI ASD</v>
          </cell>
          <cell r="J272" t="str">
            <v>Uisp</v>
          </cell>
          <cell r="L272" t="str">
            <v>-</v>
          </cell>
          <cell r="M272" t="str">
            <v>M</v>
          </cell>
          <cell r="N272">
            <v>7.0393518518518508E-2</v>
          </cell>
          <cell r="O272">
            <v>206</v>
          </cell>
        </row>
        <row r="273">
          <cell r="E273">
            <v>311</v>
          </cell>
          <cell r="F273" t="str">
            <v>BANFI PAOLO</v>
          </cell>
          <cell r="G273">
            <v>1955</v>
          </cell>
          <cell r="H273" t="str">
            <v>M60-64</v>
          </cell>
          <cell r="I273" t="str">
            <v xml:space="preserve">CAMPOGALLIANO POL. </v>
          </cell>
          <cell r="J273" t="str">
            <v>Uisp</v>
          </cell>
          <cell r="L273" t="str">
            <v>-</v>
          </cell>
          <cell r="M273" t="str">
            <v>M</v>
          </cell>
          <cell r="N273">
            <v>7.0428240740740736E-2</v>
          </cell>
          <cell r="O273">
            <v>207</v>
          </cell>
        </row>
        <row r="274">
          <cell r="E274">
            <v>248</v>
          </cell>
          <cell r="F274" t="str">
            <v>DONDI MARCO</v>
          </cell>
          <cell r="G274">
            <v>1959</v>
          </cell>
          <cell r="H274" t="str">
            <v>M55-59</v>
          </cell>
          <cell r="I274" t="str">
            <v>CASTENASO ATLETICA</v>
          </cell>
          <cell r="J274" t="str">
            <v>Uisp</v>
          </cell>
          <cell r="L274" t="str">
            <v>-</v>
          </cell>
          <cell r="M274" t="str">
            <v>M</v>
          </cell>
          <cell r="N274">
            <v>7.0509259259259258E-2</v>
          </cell>
          <cell r="O274">
            <v>208</v>
          </cell>
        </row>
        <row r="275">
          <cell r="E275">
            <v>210</v>
          </cell>
          <cell r="F275" t="str">
            <v>DI RESTA GUIDO</v>
          </cell>
          <cell r="G275">
            <v>1961</v>
          </cell>
          <cell r="H275" t="str">
            <v>M50-54</v>
          </cell>
          <cell r="I275" t="str">
            <v>QUADRILATERO POL. FERRARA</v>
          </cell>
          <cell r="J275" t="str">
            <v>Uisp</v>
          </cell>
          <cell r="L275" t="str">
            <v>-</v>
          </cell>
          <cell r="M275" t="str">
            <v>M</v>
          </cell>
          <cell r="N275">
            <v>7.0567129629629632E-2</v>
          </cell>
          <cell r="O275">
            <v>209</v>
          </cell>
        </row>
        <row r="276">
          <cell r="E276">
            <v>474</v>
          </cell>
          <cell r="F276" t="str">
            <v>OLEZZI FERNANDO</v>
          </cell>
          <cell r="G276">
            <v>1947</v>
          </cell>
          <cell r="H276" t="str">
            <v>M65-69</v>
          </cell>
          <cell r="I276" t="str">
            <v>LIPPO CALDERARA</v>
          </cell>
          <cell r="J276" t="str">
            <v>Uisp</v>
          </cell>
          <cell r="L276" t="str">
            <v>-</v>
          </cell>
          <cell r="M276" t="str">
            <v>M</v>
          </cell>
          <cell r="N276">
            <v>7.0659722222222221E-2</v>
          </cell>
          <cell r="O276">
            <v>210</v>
          </cell>
        </row>
        <row r="277">
          <cell r="E277">
            <v>101</v>
          </cell>
          <cell r="F277" t="str">
            <v>MANTOVI LORENZO</v>
          </cell>
          <cell r="G277">
            <v>1972</v>
          </cell>
          <cell r="H277" t="str">
            <v>M40-44</v>
          </cell>
          <cell r="I277" t="str">
            <v>ART TORRAZZO</v>
          </cell>
          <cell r="J277" t="str">
            <v>Uisp</v>
          </cell>
          <cell r="L277" t="str">
            <v>-</v>
          </cell>
          <cell r="M277" t="str">
            <v>M</v>
          </cell>
          <cell r="N277">
            <v>7.0717592592592596E-2</v>
          </cell>
          <cell r="O277">
            <v>211</v>
          </cell>
        </row>
        <row r="278">
          <cell r="E278">
            <v>39</v>
          </cell>
          <cell r="F278" t="str">
            <v>VENTURA MAURIZIO</v>
          </cell>
          <cell r="G278">
            <v>1951</v>
          </cell>
          <cell r="H278" t="str">
            <v>M60-64</v>
          </cell>
          <cell r="I278" t="str">
            <v>SANRAFAEL POL. DIL</v>
          </cell>
          <cell r="J278" t="str">
            <v>Uisp</v>
          </cell>
          <cell r="L278" t="str">
            <v>-</v>
          </cell>
          <cell r="M278" t="str">
            <v>M</v>
          </cell>
          <cell r="N278">
            <v>7.0879629629629626E-2</v>
          </cell>
          <cell r="O278">
            <v>212</v>
          </cell>
        </row>
        <row r="279">
          <cell r="E279">
            <v>330</v>
          </cell>
          <cell r="F279" t="str">
            <v>BRINI FEDERICO</v>
          </cell>
          <cell r="G279">
            <v>1973</v>
          </cell>
          <cell r="H279" t="str">
            <v>M40-44</v>
          </cell>
          <cell r="I279" t="str">
            <v>PONTELUNGO ASD</v>
          </cell>
          <cell r="J279" t="str">
            <v>Uisp</v>
          </cell>
          <cell r="L279" t="str">
            <v>-</v>
          </cell>
          <cell r="M279" t="str">
            <v>M</v>
          </cell>
          <cell r="N279">
            <v>7.0949074074074067E-2</v>
          </cell>
          <cell r="O279">
            <v>213</v>
          </cell>
        </row>
        <row r="280">
          <cell r="E280">
            <v>31</v>
          </cell>
          <cell r="F280" t="str">
            <v>MALPIGHI ANDREA</v>
          </cell>
          <cell r="G280">
            <v>1963</v>
          </cell>
          <cell r="H280" t="str">
            <v>M50-54</v>
          </cell>
          <cell r="I280" t="str">
            <v>SOCIETA' VICTORIA</v>
          </cell>
          <cell r="J280" t="str">
            <v>Uisp</v>
          </cell>
          <cell r="L280" t="str">
            <v>-</v>
          </cell>
          <cell r="M280" t="str">
            <v>M</v>
          </cell>
          <cell r="N280">
            <v>7.0972222222222228E-2</v>
          </cell>
          <cell r="O280">
            <v>214</v>
          </cell>
        </row>
        <row r="281">
          <cell r="E281">
            <v>99</v>
          </cell>
          <cell r="F281" t="str">
            <v>SILIMBANI RUGGERO</v>
          </cell>
          <cell r="G281">
            <v>1966</v>
          </cell>
          <cell r="H281" t="str">
            <v>M45-49</v>
          </cell>
          <cell r="I281" t="str">
            <v>LAMONE GS</v>
          </cell>
          <cell r="J281" t="str">
            <v>Uisp</v>
          </cell>
          <cell r="L281" t="str">
            <v>-</v>
          </cell>
          <cell r="M281" t="str">
            <v>M</v>
          </cell>
          <cell r="N281">
            <v>7.1018518518518522E-2</v>
          </cell>
          <cell r="O281">
            <v>215</v>
          </cell>
        </row>
        <row r="282">
          <cell r="E282">
            <v>14</v>
          </cell>
          <cell r="F282" t="str">
            <v>OCCHI GIULIANO</v>
          </cell>
          <cell r="G282">
            <v>1948</v>
          </cell>
          <cell r="H282" t="str">
            <v>M65-69</v>
          </cell>
          <cell r="I282" t="str">
            <v xml:space="preserve">CASTELFRANCO POL. </v>
          </cell>
          <cell r="J282" t="str">
            <v>Uisp</v>
          </cell>
          <cell r="L282" t="str">
            <v>-</v>
          </cell>
          <cell r="M282" t="str">
            <v>M</v>
          </cell>
          <cell r="N282">
            <v>7.1111111111111111E-2</v>
          </cell>
          <cell r="O282">
            <v>216</v>
          </cell>
        </row>
        <row r="283">
          <cell r="E283">
            <v>29</v>
          </cell>
          <cell r="F283" t="str">
            <v>CHIARION LORENZO</v>
          </cell>
          <cell r="G283">
            <v>1982</v>
          </cell>
          <cell r="H283" t="str">
            <v>M30-34</v>
          </cell>
          <cell r="I283" t="str">
            <v>SOCIETA' VICTORIA</v>
          </cell>
          <cell r="J283" t="str">
            <v>Uisp</v>
          </cell>
          <cell r="L283" t="str">
            <v>-</v>
          </cell>
          <cell r="M283" t="str">
            <v>M</v>
          </cell>
          <cell r="N283">
            <v>7.1145833333333339E-2</v>
          </cell>
          <cell r="O283">
            <v>217</v>
          </cell>
        </row>
        <row r="284">
          <cell r="E284">
            <v>199</v>
          </cell>
          <cell r="F284" t="str">
            <v>BELLINELLO LUCIANO</v>
          </cell>
          <cell r="G284">
            <v>1950</v>
          </cell>
          <cell r="H284" t="str">
            <v>M65-69</v>
          </cell>
          <cell r="I284" t="str">
            <v>SALCUS GPD</v>
          </cell>
          <cell r="J284" t="str">
            <v>Uisp</v>
          </cell>
          <cell r="L284" t="str">
            <v>-</v>
          </cell>
          <cell r="M284" t="str">
            <v>M</v>
          </cell>
          <cell r="N284">
            <v>7.1192129629629633E-2</v>
          </cell>
          <cell r="O284">
            <v>218</v>
          </cell>
        </row>
        <row r="285">
          <cell r="E285">
            <v>121</v>
          </cell>
          <cell r="F285" t="str">
            <v>CASUBOLO GIUSEPPE</v>
          </cell>
          <cell r="G285">
            <v>1962</v>
          </cell>
          <cell r="H285" t="str">
            <v>M50-54</v>
          </cell>
          <cell r="I285" t="str">
            <v xml:space="preserve">LE COLLINE POL. </v>
          </cell>
          <cell r="J285" t="str">
            <v>Uisp</v>
          </cell>
          <cell r="L285" t="str">
            <v>-</v>
          </cell>
          <cell r="M285" t="str">
            <v>M</v>
          </cell>
          <cell r="N285">
            <v>7.12037037037037E-2</v>
          </cell>
          <cell r="O285">
            <v>219</v>
          </cell>
        </row>
        <row r="286">
          <cell r="E286">
            <v>23</v>
          </cell>
          <cell r="F286" t="str">
            <v>PIVETTI FABIO</v>
          </cell>
          <cell r="G286">
            <v>1971</v>
          </cell>
          <cell r="H286" t="str">
            <v>M40-44</v>
          </cell>
          <cell r="I286" t="str">
            <v>UISP</v>
          </cell>
          <cell r="J286" t="str">
            <v>Uisp</v>
          </cell>
          <cell r="L286" t="str">
            <v>-</v>
          </cell>
          <cell r="M286" t="str">
            <v>M</v>
          </cell>
          <cell r="N286">
            <v>7.1249999999999994E-2</v>
          </cell>
          <cell r="O286">
            <v>220</v>
          </cell>
        </row>
        <row r="287">
          <cell r="E287">
            <v>473</v>
          </cell>
          <cell r="F287" t="str">
            <v>PANARIELLO ANIELLO</v>
          </cell>
          <cell r="G287">
            <v>1969</v>
          </cell>
          <cell r="H287" t="str">
            <v>M45-49</v>
          </cell>
          <cell r="I287" t="str">
            <v>LIPPO CALDERARA</v>
          </cell>
          <cell r="J287" t="str">
            <v>Uisp</v>
          </cell>
          <cell r="L287" t="str">
            <v>-</v>
          </cell>
          <cell r="M287" t="str">
            <v>M</v>
          </cell>
          <cell r="N287">
            <v>7.1388888888888891E-2</v>
          </cell>
          <cell r="O287">
            <v>221</v>
          </cell>
        </row>
        <row r="288">
          <cell r="E288">
            <v>263</v>
          </cell>
          <cell r="F288" t="str">
            <v>CAVALLOTTI MARCO</v>
          </cell>
          <cell r="G288">
            <v>1967</v>
          </cell>
          <cell r="H288" t="str">
            <v>M45-49</v>
          </cell>
          <cell r="I288" t="str">
            <v>GOLFO DEI POETI ASD</v>
          </cell>
          <cell r="J288" t="str">
            <v>Uisp</v>
          </cell>
          <cell r="L288" t="str">
            <v>-</v>
          </cell>
          <cell r="M288" t="str">
            <v>M</v>
          </cell>
          <cell r="N288">
            <v>7.1400462962962971E-2</v>
          </cell>
          <cell r="O288">
            <v>222</v>
          </cell>
        </row>
        <row r="289">
          <cell r="E289">
            <v>259</v>
          </cell>
          <cell r="F289" t="str">
            <v>BARBIERI ANDREA</v>
          </cell>
          <cell r="G289">
            <v>1968</v>
          </cell>
          <cell r="H289" t="str">
            <v>M45-49</v>
          </cell>
          <cell r="I289" t="str">
            <v>GOLFO DEI POETI ASD</v>
          </cell>
          <cell r="J289" t="str">
            <v>Uisp</v>
          </cell>
          <cell r="L289" t="str">
            <v>-</v>
          </cell>
          <cell r="M289" t="str">
            <v>M</v>
          </cell>
          <cell r="N289">
            <v>7.1412037037037038E-2</v>
          </cell>
          <cell r="O289">
            <v>223</v>
          </cell>
        </row>
        <row r="290">
          <cell r="E290">
            <v>86</v>
          </cell>
          <cell r="F290" t="str">
            <v>GIOVANNETTI ANDREA</v>
          </cell>
          <cell r="G290">
            <v>1969</v>
          </cell>
          <cell r="H290" t="str">
            <v>M45-49</v>
          </cell>
          <cell r="I290" t="str">
            <v xml:space="preserve">SCANDIANO ATL. </v>
          </cell>
          <cell r="J290" t="str">
            <v>Uisp</v>
          </cell>
          <cell r="L290" t="str">
            <v>-</v>
          </cell>
          <cell r="M290" t="str">
            <v>M</v>
          </cell>
          <cell r="N290">
            <v>7.1631944444444443E-2</v>
          </cell>
          <cell r="O290">
            <v>224</v>
          </cell>
        </row>
        <row r="291">
          <cell r="E291">
            <v>256</v>
          </cell>
          <cell r="F291" t="str">
            <v>CATALLO LUCA</v>
          </cell>
          <cell r="G291">
            <v>1963</v>
          </cell>
          <cell r="H291" t="str">
            <v>M50-54</v>
          </cell>
          <cell r="I291" t="str">
            <v>MEZZANA LE LUMACHE</v>
          </cell>
          <cell r="J291" t="str">
            <v>Uisp</v>
          </cell>
          <cell r="L291" t="str">
            <v>-</v>
          </cell>
          <cell r="M291" t="str">
            <v>M</v>
          </cell>
          <cell r="N291">
            <v>7.1770833333333339E-2</v>
          </cell>
          <cell r="O291">
            <v>225</v>
          </cell>
        </row>
        <row r="292">
          <cell r="E292">
            <v>491</v>
          </cell>
          <cell r="F292" t="str">
            <v>MIMMO NICOLA</v>
          </cell>
          <cell r="G292">
            <v>1973</v>
          </cell>
          <cell r="H292" t="str">
            <v>M40-44</v>
          </cell>
          <cell r="I292" t="str">
            <v>ART TORRAZZO</v>
          </cell>
          <cell r="J292" t="str">
            <v>Uisp</v>
          </cell>
          <cell r="L292" t="str">
            <v>-</v>
          </cell>
          <cell r="M292" t="str">
            <v>M</v>
          </cell>
          <cell r="N292">
            <v>7.1875000000000008E-2</v>
          </cell>
          <cell r="O292">
            <v>226</v>
          </cell>
        </row>
        <row r="293">
          <cell r="E293">
            <v>58</v>
          </cell>
          <cell r="F293" t="str">
            <v>BAIETTI VALERIO</v>
          </cell>
          <cell r="G293">
            <v>1951</v>
          </cell>
          <cell r="H293" t="str">
            <v>M60-64</v>
          </cell>
          <cell r="I293" t="str">
            <v>CITTANOVA CIRC. RICREATIVO</v>
          </cell>
          <cell r="J293" t="str">
            <v>Uisp</v>
          </cell>
          <cell r="L293" t="str">
            <v>-</v>
          </cell>
          <cell r="M293" t="str">
            <v>M</v>
          </cell>
          <cell r="N293">
            <v>7.2013888888888891E-2</v>
          </cell>
          <cell r="O293">
            <v>227</v>
          </cell>
        </row>
        <row r="294">
          <cell r="E294">
            <v>480</v>
          </cell>
          <cell r="F294" t="str">
            <v>FIACCO PATRIZIO</v>
          </cell>
          <cell r="G294">
            <v>1961</v>
          </cell>
          <cell r="H294" t="str">
            <v>M50-54</v>
          </cell>
          <cell r="I294" t="str">
            <v>LIPPO CALDERARA</v>
          </cell>
          <cell r="J294" t="str">
            <v>Uisp</v>
          </cell>
          <cell r="L294" t="str">
            <v>-</v>
          </cell>
          <cell r="M294" t="str">
            <v>M</v>
          </cell>
          <cell r="N294">
            <v>7.2071759259259252E-2</v>
          </cell>
          <cell r="O294">
            <v>228</v>
          </cell>
        </row>
        <row r="295">
          <cell r="E295">
            <v>277</v>
          </cell>
          <cell r="F295" t="str">
            <v>GIANARDI MAURIZIO</v>
          </cell>
          <cell r="G295">
            <v>1985</v>
          </cell>
          <cell r="H295" t="str">
            <v>M30-34</v>
          </cell>
          <cell r="I295" t="str">
            <v>GOLFO DEI POETI ASD</v>
          </cell>
          <cell r="J295" t="str">
            <v>Uisp</v>
          </cell>
          <cell r="L295" t="str">
            <v>-</v>
          </cell>
          <cell r="M295" t="str">
            <v>M</v>
          </cell>
          <cell r="N295">
            <v>7.2268518518518524E-2</v>
          </cell>
          <cell r="O295">
            <v>229</v>
          </cell>
        </row>
        <row r="296">
          <cell r="E296">
            <v>107</v>
          </cell>
          <cell r="F296" t="str">
            <v>CAVALIERI DENIS</v>
          </cell>
          <cell r="G296">
            <v>1956</v>
          </cell>
          <cell r="H296" t="str">
            <v>M55-59</v>
          </cell>
          <cell r="I296" t="str">
            <v xml:space="preserve">CAMPOGALLIANO POL. </v>
          </cell>
          <cell r="J296" t="str">
            <v>Uisp</v>
          </cell>
          <cell r="L296" t="str">
            <v>-</v>
          </cell>
          <cell r="M296" t="str">
            <v>M</v>
          </cell>
          <cell r="N296">
            <v>7.2326388888888885E-2</v>
          </cell>
          <cell r="O296">
            <v>230</v>
          </cell>
        </row>
        <row r="297">
          <cell r="E297">
            <v>211</v>
          </cell>
          <cell r="F297" t="str">
            <v>TOSCHI PAOLO</v>
          </cell>
          <cell r="G297">
            <v>1965</v>
          </cell>
          <cell r="H297" t="str">
            <v>M50-54</v>
          </cell>
          <cell r="I297" t="str">
            <v>FORMIGINESE POD.</v>
          </cell>
          <cell r="J297" t="str">
            <v>Uisp</v>
          </cell>
          <cell r="L297" t="str">
            <v>-</v>
          </cell>
          <cell r="M297" t="str">
            <v>M</v>
          </cell>
          <cell r="N297">
            <v>7.2442129629629634E-2</v>
          </cell>
          <cell r="O297">
            <v>231</v>
          </cell>
        </row>
        <row r="298">
          <cell r="E298">
            <v>138</v>
          </cell>
          <cell r="F298" t="str">
            <v>GIANFRANCHI MARCO</v>
          </cell>
          <cell r="G298">
            <v>1965</v>
          </cell>
          <cell r="H298" t="str">
            <v>M50-54</v>
          </cell>
          <cell r="I298" t="str">
            <v xml:space="preserve">MADONNINA POL. </v>
          </cell>
          <cell r="J298" t="str">
            <v>Uisp</v>
          </cell>
          <cell r="L298" t="str">
            <v>-</v>
          </cell>
          <cell r="M298" t="str">
            <v>M</v>
          </cell>
          <cell r="N298">
            <v>7.2476851851851862E-2</v>
          </cell>
          <cell r="O298">
            <v>232</v>
          </cell>
        </row>
        <row r="299">
          <cell r="E299">
            <v>156</v>
          </cell>
          <cell r="F299" t="str">
            <v>REALE GIUSEPPE</v>
          </cell>
          <cell r="G299">
            <v>1968</v>
          </cell>
          <cell r="H299" t="str">
            <v>M45-49</v>
          </cell>
          <cell r="I299" t="str">
            <v>SPORTINSIEME CASTELLARANO</v>
          </cell>
          <cell r="J299" t="str">
            <v>Uisp</v>
          </cell>
          <cell r="L299" t="str">
            <v>-</v>
          </cell>
          <cell r="M299" t="str">
            <v>M</v>
          </cell>
          <cell r="N299">
            <v>7.2499999999999995E-2</v>
          </cell>
          <cell r="O299">
            <v>233</v>
          </cell>
        </row>
        <row r="300">
          <cell r="E300">
            <v>82</v>
          </cell>
          <cell r="F300" t="str">
            <v>VENNAI RICCARDO</v>
          </cell>
          <cell r="G300">
            <v>1973</v>
          </cell>
          <cell r="H300" t="str">
            <v>M40-44</v>
          </cell>
          <cell r="I300" t="str">
            <v>PRO AVIS CASTELNUOVO MAGRA</v>
          </cell>
          <cell r="J300" t="str">
            <v>Uisp</v>
          </cell>
          <cell r="L300" t="str">
            <v>-</v>
          </cell>
          <cell r="M300" t="str">
            <v>M</v>
          </cell>
          <cell r="N300">
            <v>7.2534722222222223E-2</v>
          </cell>
          <cell r="O300">
            <v>234</v>
          </cell>
        </row>
        <row r="301">
          <cell r="E301">
            <v>32</v>
          </cell>
          <cell r="F301" t="str">
            <v>MAMELI SALVATORE</v>
          </cell>
          <cell r="G301">
            <v>1950</v>
          </cell>
          <cell r="H301" t="str">
            <v>M65-69</v>
          </cell>
          <cell r="I301" t="str">
            <v>SASSOLESE POD</v>
          </cell>
          <cell r="J301" t="str">
            <v>Uisp</v>
          </cell>
          <cell r="L301" t="str">
            <v>-</v>
          </cell>
          <cell r="M301" t="str">
            <v>M</v>
          </cell>
          <cell r="N301">
            <v>7.2592592592592597E-2</v>
          </cell>
          <cell r="O301">
            <v>235</v>
          </cell>
        </row>
        <row r="302">
          <cell r="E302">
            <v>298</v>
          </cell>
          <cell r="F302" t="str">
            <v>GORRASI GIANCARLO *</v>
          </cell>
          <cell r="G302">
            <v>1979</v>
          </cell>
          <cell r="H302" t="str">
            <v>M35-39</v>
          </cell>
          <cell r="I302" t="str">
            <v>MODENA RUNNERS CLUB</v>
          </cell>
          <cell r="J302" t="str">
            <v>Uisp</v>
          </cell>
          <cell r="L302" t="str">
            <v>-</v>
          </cell>
          <cell r="M302" t="str">
            <v>M</v>
          </cell>
          <cell r="N302">
            <v>7.2685185185185186E-2</v>
          </cell>
          <cell r="O302">
            <v>236</v>
          </cell>
        </row>
        <row r="303">
          <cell r="E303">
            <v>261</v>
          </cell>
          <cell r="F303" t="str">
            <v>BENACCI FRANCESCO</v>
          </cell>
          <cell r="G303">
            <v>1977</v>
          </cell>
          <cell r="H303" t="str">
            <v>M35-39</v>
          </cell>
          <cell r="I303" t="str">
            <v>GOLFO DEI POETI ASD</v>
          </cell>
          <cell r="J303" t="str">
            <v>Uisp</v>
          </cell>
          <cell r="L303" t="str">
            <v>-</v>
          </cell>
          <cell r="M303" t="str">
            <v>M</v>
          </cell>
          <cell r="N303">
            <v>7.2858796296296297E-2</v>
          </cell>
          <cell r="O303">
            <v>237</v>
          </cell>
        </row>
        <row r="304">
          <cell r="E304">
            <v>257</v>
          </cell>
          <cell r="F304" t="str">
            <v>ALIBONI FRANCO</v>
          </cell>
          <cell r="G304">
            <v>1962</v>
          </cell>
          <cell r="H304" t="str">
            <v>M50-54</v>
          </cell>
          <cell r="I304" t="str">
            <v>GOLFO DEI POETI ASD</v>
          </cell>
          <cell r="J304" t="str">
            <v>Uisp</v>
          </cell>
          <cell r="L304" t="str">
            <v>-</v>
          </cell>
          <cell r="M304" t="str">
            <v>M</v>
          </cell>
          <cell r="N304">
            <v>7.2997685185185179E-2</v>
          </cell>
          <cell r="O304">
            <v>238</v>
          </cell>
        </row>
        <row r="305">
          <cell r="E305">
            <v>419</v>
          </cell>
          <cell r="F305" t="str">
            <v>BOMPAROLA SAVERIO</v>
          </cell>
          <cell r="G305">
            <v>1965</v>
          </cell>
          <cell r="H305" t="str">
            <v>M50-54</v>
          </cell>
          <cell r="I305" t="str">
            <v>FABA POD</v>
          </cell>
          <cell r="J305" t="str">
            <v>Uisp</v>
          </cell>
          <cell r="L305" t="str">
            <v>-</v>
          </cell>
          <cell r="M305" t="str">
            <v>M</v>
          </cell>
          <cell r="N305">
            <v>7.3148148148148143E-2</v>
          </cell>
          <cell r="O305">
            <v>239</v>
          </cell>
        </row>
        <row r="306">
          <cell r="E306">
            <v>137</v>
          </cell>
          <cell r="F306" t="str">
            <v>BORRELLI FRANCESCO</v>
          </cell>
          <cell r="G306">
            <v>1974</v>
          </cell>
          <cell r="H306" t="str">
            <v>M40-44</v>
          </cell>
          <cell r="I306" t="str">
            <v xml:space="preserve">CAMPOGALLIANO POL. </v>
          </cell>
          <cell r="J306" t="str">
            <v>Uisp</v>
          </cell>
          <cell r="L306" t="str">
            <v>-</v>
          </cell>
          <cell r="M306" t="str">
            <v>M</v>
          </cell>
          <cell r="N306">
            <v>7.3206018518518517E-2</v>
          </cell>
          <cell r="O306">
            <v>240</v>
          </cell>
        </row>
        <row r="307">
          <cell r="E307">
            <v>119</v>
          </cell>
          <cell r="F307" t="str">
            <v>BALDINI LORIANO</v>
          </cell>
          <cell r="G307">
            <v>1951</v>
          </cell>
          <cell r="H307" t="str">
            <v>M60-64</v>
          </cell>
          <cell r="I307" t="str">
            <v>CITTANOVA CIRC. RICREATIVO</v>
          </cell>
          <cell r="J307" t="str">
            <v>Uisp</v>
          </cell>
          <cell r="L307" t="str">
            <v>-</v>
          </cell>
          <cell r="M307" t="str">
            <v>M</v>
          </cell>
          <cell r="N307">
            <v>7.3252314814814812E-2</v>
          </cell>
          <cell r="O307">
            <v>241</v>
          </cell>
        </row>
        <row r="308">
          <cell r="E308">
            <v>63</v>
          </cell>
          <cell r="F308" t="str">
            <v>BORDIGONI SIMONE</v>
          </cell>
          <cell r="G308">
            <v>1969</v>
          </cell>
          <cell r="H308" t="str">
            <v>M45-49</v>
          </cell>
          <cell r="I308" t="str">
            <v>PRO AVIS CASTELNUOVO MAGRA</v>
          </cell>
          <cell r="J308" t="str">
            <v>Uisp</v>
          </cell>
          <cell r="L308" t="str">
            <v>-</v>
          </cell>
          <cell r="M308" t="str">
            <v>M</v>
          </cell>
          <cell r="N308">
            <v>7.3391203703703708E-2</v>
          </cell>
          <cell r="O308">
            <v>242</v>
          </cell>
        </row>
        <row r="309">
          <cell r="E309">
            <v>65</v>
          </cell>
          <cell r="F309" t="str">
            <v>CAPPELLI GINO</v>
          </cell>
          <cell r="G309">
            <v>1957</v>
          </cell>
          <cell r="H309" t="str">
            <v>M55-59</v>
          </cell>
          <cell r="I309" t="str">
            <v>PRO AVIS CASTELNUOVO MAGRA</v>
          </cell>
          <cell r="J309" t="str">
            <v>Uisp</v>
          </cell>
          <cell r="L309" t="str">
            <v>Si</v>
          </cell>
          <cell r="M309" t="str">
            <v>M</v>
          </cell>
          <cell r="N309">
            <v>7.3391203703703708E-2</v>
          </cell>
          <cell r="O309">
            <v>242</v>
          </cell>
        </row>
        <row r="310">
          <cell r="E310">
            <v>84</v>
          </cell>
          <cell r="F310" t="str">
            <v>FIASCHI FABIO</v>
          </cell>
          <cell r="G310">
            <v>1965</v>
          </cell>
          <cell r="H310" t="str">
            <v>M50-54</v>
          </cell>
          <cell r="I310" t="str">
            <v>RUNNERS E BENESSERE ASD</v>
          </cell>
          <cell r="J310" t="str">
            <v>Uisp</v>
          </cell>
          <cell r="L310" t="str">
            <v>-</v>
          </cell>
          <cell r="M310" t="str">
            <v>M</v>
          </cell>
          <cell r="N310">
            <v>7.3402777777777775E-2</v>
          </cell>
          <cell r="O310">
            <v>244</v>
          </cell>
        </row>
        <row r="311">
          <cell r="E311">
            <v>185</v>
          </cell>
          <cell r="F311" t="str">
            <v>CAMPIOLI MARIO</v>
          </cell>
          <cell r="G311">
            <v>1954</v>
          </cell>
          <cell r="H311" t="str">
            <v>M60-64</v>
          </cell>
          <cell r="I311" t="str">
            <v>CORREGGIO POD</v>
          </cell>
          <cell r="J311" t="str">
            <v>Uisp</v>
          </cell>
          <cell r="L311" t="str">
            <v>-</v>
          </cell>
          <cell r="M311" t="str">
            <v>M</v>
          </cell>
          <cell r="N311">
            <v>7.3541666666666672E-2</v>
          </cell>
          <cell r="O311">
            <v>245</v>
          </cell>
        </row>
        <row r="312">
          <cell r="E312">
            <v>172</v>
          </cell>
          <cell r="F312" t="str">
            <v>MENABUE GIOVANNI</v>
          </cell>
          <cell r="G312">
            <v>1948</v>
          </cell>
          <cell r="H312" t="str">
            <v>M65-69</v>
          </cell>
          <cell r="I312" t="str">
            <v>LOLLI AUTO</v>
          </cell>
          <cell r="J312" t="str">
            <v>Uisp</v>
          </cell>
          <cell r="L312" t="str">
            <v>-</v>
          </cell>
          <cell r="M312" t="str">
            <v>M</v>
          </cell>
          <cell r="N312">
            <v>7.3668981481481488E-2</v>
          </cell>
          <cell r="O312">
            <v>246</v>
          </cell>
        </row>
        <row r="313">
          <cell r="E313">
            <v>266</v>
          </cell>
          <cell r="F313" t="str">
            <v>CIRIVELLO GIANLUCA</v>
          </cell>
          <cell r="G313">
            <v>1980</v>
          </cell>
          <cell r="H313" t="str">
            <v>M35-39</v>
          </cell>
          <cell r="I313" t="str">
            <v>GOLFO DEI POETI ASD</v>
          </cell>
          <cell r="J313" t="str">
            <v>Uisp</v>
          </cell>
          <cell r="L313" t="str">
            <v>-</v>
          </cell>
          <cell r="M313" t="str">
            <v>M</v>
          </cell>
          <cell r="N313">
            <v>7.4039351851851856E-2</v>
          </cell>
          <cell r="O313">
            <v>247</v>
          </cell>
        </row>
        <row r="314">
          <cell r="E314">
            <v>301</v>
          </cell>
          <cell r="F314" t="str">
            <v>VENTURA MARCO</v>
          </cell>
          <cell r="G314">
            <v>1973</v>
          </cell>
          <cell r="H314" t="str">
            <v>M40-44</v>
          </cell>
          <cell r="I314" t="str">
            <v>GNARRO JET MATTEI</v>
          </cell>
          <cell r="J314" t="str">
            <v>Uisp</v>
          </cell>
          <cell r="L314" t="str">
            <v>-</v>
          </cell>
          <cell r="M314" t="str">
            <v>M</v>
          </cell>
          <cell r="N314">
            <v>7.4143518518518511E-2</v>
          </cell>
          <cell r="O314">
            <v>248</v>
          </cell>
        </row>
        <row r="315">
          <cell r="E315">
            <v>294</v>
          </cell>
          <cell r="F315" t="str">
            <v>DIAMANTINI LUCA</v>
          </cell>
          <cell r="G315">
            <v>1974</v>
          </cell>
          <cell r="H315" t="str">
            <v>M40-44</v>
          </cell>
          <cell r="I315" t="str">
            <v>ART TORRAZZO</v>
          </cell>
          <cell r="J315" t="str">
            <v>Uisp</v>
          </cell>
          <cell r="L315" t="str">
            <v>-</v>
          </cell>
          <cell r="M315" t="str">
            <v>M</v>
          </cell>
          <cell r="N315">
            <v>7.4166666666666659E-2</v>
          </cell>
          <cell r="O315">
            <v>249</v>
          </cell>
        </row>
        <row r="316">
          <cell r="E316">
            <v>115</v>
          </cell>
          <cell r="F316" t="str">
            <v>GUERZONI MARIO</v>
          </cell>
          <cell r="G316">
            <v>1945</v>
          </cell>
          <cell r="H316" t="str">
            <v>M70-74</v>
          </cell>
          <cell r="I316" t="str">
            <v>ART TORRAZZO</v>
          </cell>
          <cell r="J316" t="str">
            <v>Uisp</v>
          </cell>
          <cell r="L316" t="str">
            <v>-</v>
          </cell>
          <cell r="M316" t="str">
            <v>M</v>
          </cell>
          <cell r="N316">
            <v>7.4456018518518519E-2</v>
          </cell>
          <cell r="O316">
            <v>250</v>
          </cell>
        </row>
        <row r="317">
          <cell r="E317">
            <v>47</v>
          </cell>
          <cell r="F317" t="str">
            <v>ROSI ALDO</v>
          </cell>
          <cell r="G317">
            <v>1957</v>
          </cell>
          <cell r="H317" t="str">
            <v>M55-59</v>
          </cell>
          <cell r="I317" t="str">
            <v>UISP</v>
          </cell>
          <cell r="J317" t="str">
            <v>Uisp</v>
          </cell>
          <cell r="L317" t="str">
            <v>-</v>
          </cell>
          <cell r="M317" t="str">
            <v>M</v>
          </cell>
          <cell r="N317">
            <v>7.4467592592592599E-2</v>
          </cell>
          <cell r="O317">
            <v>251</v>
          </cell>
        </row>
        <row r="318">
          <cell r="E318">
            <v>224</v>
          </cell>
          <cell r="F318" t="str">
            <v>FIORINI MATTEO</v>
          </cell>
          <cell r="G318">
            <v>1976</v>
          </cell>
          <cell r="H318" t="str">
            <v>M35-39</v>
          </cell>
          <cell r="I318" t="str">
            <v xml:space="preserve">CASTELFRANCO POL. </v>
          </cell>
          <cell r="J318" t="str">
            <v>Uisp</v>
          </cell>
          <cell r="L318" t="str">
            <v>-</v>
          </cell>
          <cell r="M318" t="str">
            <v>M</v>
          </cell>
          <cell r="N318">
            <v>7.4664351851851843E-2</v>
          </cell>
          <cell r="O318">
            <v>252</v>
          </cell>
        </row>
        <row r="319">
          <cell r="E319">
            <v>283</v>
          </cell>
          <cell r="F319" t="str">
            <v>MENCARELLI BRUNO</v>
          </cell>
          <cell r="G319">
            <v>1954</v>
          </cell>
          <cell r="H319" t="str">
            <v>M60-64</v>
          </cell>
          <cell r="I319" t="str">
            <v>GOLFO DEI POETI ASD</v>
          </cell>
          <cell r="J319" t="str">
            <v>Uisp</v>
          </cell>
          <cell r="L319" t="str">
            <v>-</v>
          </cell>
          <cell r="M319" t="str">
            <v>M</v>
          </cell>
          <cell r="N319">
            <v>7.4837962962962967E-2</v>
          </cell>
          <cell r="O319">
            <v>253</v>
          </cell>
        </row>
        <row r="320">
          <cell r="E320">
            <v>309</v>
          </cell>
          <cell r="F320" t="str">
            <v>FINELLI MARCELLO</v>
          </cell>
          <cell r="G320">
            <v>1977</v>
          </cell>
          <cell r="H320" t="str">
            <v>M35-39</v>
          </cell>
          <cell r="I320" t="str">
            <v>MUD &amp; SNOW</v>
          </cell>
          <cell r="J320" t="str">
            <v>Uisp</v>
          </cell>
          <cell r="L320" t="str">
            <v>-</v>
          </cell>
          <cell r="M320" t="str">
            <v>M</v>
          </cell>
          <cell r="N320">
            <v>7.4872685185185181E-2</v>
          </cell>
          <cell r="O320">
            <v>254</v>
          </cell>
        </row>
        <row r="321">
          <cell r="E321">
            <v>181</v>
          </cell>
          <cell r="F321" t="str">
            <v>GASPARINI LUCA</v>
          </cell>
          <cell r="G321">
            <v>1976</v>
          </cell>
          <cell r="H321" t="str">
            <v>M35-39</v>
          </cell>
          <cell r="I321" t="str">
            <v xml:space="preserve">MADONNINA POL. </v>
          </cell>
          <cell r="J321" t="str">
            <v>Uisp</v>
          </cell>
          <cell r="L321" t="str">
            <v>-</v>
          </cell>
          <cell r="M321" t="str">
            <v>M</v>
          </cell>
          <cell r="N321">
            <v>7.5381944444444446E-2</v>
          </cell>
          <cell r="O321">
            <v>255</v>
          </cell>
        </row>
        <row r="322">
          <cell r="E322">
            <v>265</v>
          </cell>
          <cell r="F322" t="str">
            <v>CHIODAROLI PAOLO</v>
          </cell>
          <cell r="G322">
            <v>1961</v>
          </cell>
          <cell r="H322" t="str">
            <v>M50-54</v>
          </cell>
          <cell r="I322" t="str">
            <v>GOLFO DEI POETI ASD</v>
          </cell>
          <cell r="J322" t="str">
            <v>Uisp</v>
          </cell>
          <cell r="L322" t="str">
            <v>-</v>
          </cell>
          <cell r="M322" t="str">
            <v>M</v>
          </cell>
          <cell r="N322">
            <v>7.5462962962962968E-2</v>
          </cell>
          <cell r="O322">
            <v>256</v>
          </cell>
        </row>
        <row r="323">
          <cell r="E323">
            <v>453</v>
          </cell>
          <cell r="F323" t="str">
            <v>MARCHESELLI FRANCO</v>
          </cell>
          <cell r="G323">
            <v>1958</v>
          </cell>
          <cell r="H323" t="str">
            <v>M55-59</v>
          </cell>
          <cell r="I323" t="str">
            <v>SOCIETA' VICTORIA</v>
          </cell>
          <cell r="J323" t="str">
            <v>Uisp</v>
          </cell>
          <cell r="L323" t="str">
            <v>-</v>
          </cell>
          <cell r="M323" t="str">
            <v>M</v>
          </cell>
          <cell r="N323">
            <v>7.6018518518518527E-2</v>
          </cell>
          <cell r="O323">
            <v>257</v>
          </cell>
        </row>
        <row r="324">
          <cell r="E324">
            <v>467</v>
          </cell>
          <cell r="F324" t="str">
            <v>MALAGUTI MICHELE</v>
          </cell>
          <cell r="G324">
            <v>1970</v>
          </cell>
          <cell r="H324" t="str">
            <v>M45-49</v>
          </cell>
          <cell r="I324" t="str">
            <v xml:space="preserve">CENTESE POL. </v>
          </cell>
          <cell r="J324" t="str">
            <v>Uisp</v>
          </cell>
          <cell r="L324" t="str">
            <v>-</v>
          </cell>
          <cell r="M324" t="str">
            <v>M</v>
          </cell>
          <cell r="N324">
            <v>7.6076388888888888E-2</v>
          </cell>
          <cell r="O324">
            <v>258</v>
          </cell>
        </row>
        <row r="325">
          <cell r="E325">
            <v>43</v>
          </cell>
          <cell r="F325" t="str">
            <v>MASONI GIANCARLO</v>
          </cell>
          <cell r="G325">
            <v>1940</v>
          </cell>
          <cell r="H325" t="str">
            <v>M&gt;=75</v>
          </cell>
          <cell r="I325" t="str">
            <v>BIASOLA POD.</v>
          </cell>
          <cell r="J325" t="str">
            <v>Uisp</v>
          </cell>
          <cell r="L325" t="str">
            <v>-</v>
          </cell>
          <cell r="M325" t="str">
            <v>M</v>
          </cell>
          <cell r="N325">
            <v>7.6099537037037035E-2</v>
          </cell>
          <cell r="O325">
            <v>259</v>
          </cell>
        </row>
        <row r="326">
          <cell r="E326">
            <v>465</v>
          </cell>
          <cell r="F326" t="str">
            <v>RENDINA ANTONIO</v>
          </cell>
          <cell r="G326">
            <v>1963</v>
          </cell>
          <cell r="H326" t="str">
            <v>M50-54</v>
          </cell>
          <cell r="I326" t="str">
            <v>DLF MODENA</v>
          </cell>
          <cell r="J326" t="str">
            <v>Uisp</v>
          </cell>
          <cell r="L326" t="str">
            <v>-</v>
          </cell>
          <cell r="M326" t="str">
            <v>M</v>
          </cell>
          <cell r="N326">
            <v>7.6400462962962962E-2</v>
          </cell>
          <cell r="O326">
            <v>260</v>
          </cell>
        </row>
        <row r="327">
          <cell r="E327">
            <v>179</v>
          </cell>
          <cell r="F327" t="str">
            <v>BEGA ADRIANO</v>
          </cell>
          <cell r="G327">
            <v>1958</v>
          </cell>
          <cell r="H327" t="str">
            <v>M55-59</v>
          </cell>
          <cell r="I327" t="str">
            <v xml:space="preserve">CAMPOGALLIANO POL. </v>
          </cell>
          <cell r="J327" t="str">
            <v>Uisp</v>
          </cell>
          <cell r="L327" t="str">
            <v>-</v>
          </cell>
          <cell r="M327" t="str">
            <v>M</v>
          </cell>
          <cell r="N327">
            <v>7.6562499999999992E-2</v>
          </cell>
          <cell r="O327">
            <v>261</v>
          </cell>
        </row>
        <row r="328">
          <cell r="E328">
            <v>94</v>
          </cell>
          <cell r="F328" t="str">
            <v>GRANDINETTI CARMINE</v>
          </cell>
          <cell r="G328">
            <v>1955</v>
          </cell>
          <cell r="H328" t="str">
            <v>M60-64</v>
          </cell>
          <cell r="I328" t="str">
            <v>AVIS SAN LAZZARO G.P.</v>
          </cell>
          <cell r="J328" t="str">
            <v>Uisp</v>
          </cell>
          <cell r="L328" t="str">
            <v>-</v>
          </cell>
          <cell r="M328" t="str">
            <v>M</v>
          </cell>
          <cell r="N328">
            <v>7.677083333333333E-2</v>
          </cell>
          <cell r="O328">
            <v>262</v>
          </cell>
        </row>
        <row r="329">
          <cell r="E329">
            <v>120</v>
          </cell>
          <cell r="F329" t="str">
            <v>VITTI AUGUSTO</v>
          </cell>
          <cell r="G329">
            <v>1957</v>
          </cell>
          <cell r="H329" t="str">
            <v>M55-59</v>
          </cell>
          <cell r="I329" t="str">
            <v xml:space="preserve">HERMADA ATL. </v>
          </cell>
          <cell r="J329" t="str">
            <v>Uisp</v>
          </cell>
          <cell r="L329" t="str">
            <v>-</v>
          </cell>
          <cell r="M329" t="str">
            <v>M</v>
          </cell>
          <cell r="N329">
            <v>7.6932870370370374E-2</v>
          </cell>
          <cell r="O329">
            <v>263</v>
          </cell>
        </row>
        <row r="330">
          <cell r="E330">
            <v>133</v>
          </cell>
          <cell r="F330" t="str">
            <v>DE NISCO ANDREA</v>
          </cell>
          <cell r="G330">
            <v>1978</v>
          </cell>
          <cell r="H330" t="str">
            <v>M35-39</v>
          </cell>
          <cell r="I330" t="str">
            <v>JOGGING TEAM PATERLINI</v>
          </cell>
          <cell r="J330" t="str">
            <v>Uisp</v>
          </cell>
          <cell r="L330" t="str">
            <v>-</v>
          </cell>
          <cell r="M330" t="str">
            <v>M</v>
          </cell>
          <cell r="N330">
            <v>7.7106481481481484E-2</v>
          </cell>
          <cell r="O330">
            <v>264</v>
          </cell>
        </row>
        <row r="331">
          <cell r="E331">
            <v>222</v>
          </cell>
          <cell r="F331" t="str">
            <v>BOCCARDI MARCO</v>
          </cell>
          <cell r="G331">
            <v>1972</v>
          </cell>
          <cell r="H331" t="str">
            <v>M40-44</v>
          </cell>
          <cell r="I331" t="str">
            <v>ATLETICA CALENZANO</v>
          </cell>
          <cell r="J331" t="str">
            <v>Uisp</v>
          </cell>
          <cell r="L331" t="str">
            <v>-</v>
          </cell>
          <cell r="M331" t="str">
            <v>M</v>
          </cell>
          <cell r="N331">
            <v>7.7245370370370367E-2</v>
          </cell>
          <cell r="O331">
            <v>265</v>
          </cell>
        </row>
        <row r="332">
          <cell r="E332">
            <v>270</v>
          </cell>
          <cell r="F332" t="str">
            <v>CURTI ANTONIO</v>
          </cell>
          <cell r="G332">
            <v>1981</v>
          </cell>
          <cell r="H332" t="str">
            <v>M30-34</v>
          </cell>
          <cell r="I332" t="str">
            <v>GOLFO DEI POETI ASD</v>
          </cell>
          <cell r="J332" t="str">
            <v>Uisp</v>
          </cell>
          <cell r="L332" t="str">
            <v>-</v>
          </cell>
          <cell r="M332" t="str">
            <v>M</v>
          </cell>
          <cell r="N332">
            <v>7.7256944444444434E-2</v>
          </cell>
          <cell r="O332">
            <v>266</v>
          </cell>
        </row>
        <row r="333">
          <cell r="E333">
            <v>90</v>
          </cell>
          <cell r="F333" t="str">
            <v>CARETTO FRANCESCO</v>
          </cell>
          <cell r="G333">
            <v>1962</v>
          </cell>
          <cell r="H333" t="str">
            <v>M50-54</v>
          </cell>
          <cell r="I333" t="str">
            <v>AVIS SAN LAZZARO G.P.</v>
          </cell>
          <cell r="J333" t="str">
            <v>Uisp</v>
          </cell>
          <cell r="L333" t="str">
            <v>-</v>
          </cell>
          <cell r="M333" t="str">
            <v>M</v>
          </cell>
          <cell r="N333">
            <v>7.738425925925925E-2</v>
          </cell>
          <cell r="O333">
            <v>267</v>
          </cell>
        </row>
        <row r="334">
          <cell r="E334">
            <v>92</v>
          </cell>
          <cell r="F334" t="str">
            <v>BONAFE' CORRADO</v>
          </cell>
          <cell r="G334">
            <v>1953</v>
          </cell>
          <cell r="H334" t="str">
            <v>M60-64</v>
          </cell>
          <cell r="I334" t="str">
            <v>AVIS SAN LAZZARO G.P.</v>
          </cell>
          <cell r="J334" t="str">
            <v>Uisp</v>
          </cell>
          <cell r="L334" t="str">
            <v>-</v>
          </cell>
          <cell r="M334" t="str">
            <v>M</v>
          </cell>
          <cell r="N334">
            <v>7.739583333333333E-2</v>
          </cell>
          <cell r="O334">
            <v>268</v>
          </cell>
        </row>
        <row r="335">
          <cell r="E335">
            <v>93</v>
          </cell>
          <cell r="F335" t="str">
            <v>CITTA VINCENZO</v>
          </cell>
          <cell r="G335">
            <v>1955</v>
          </cell>
          <cell r="H335" t="str">
            <v>M60-64</v>
          </cell>
          <cell r="I335" t="str">
            <v>AVIS SAN LAZZARO G.P.</v>
          </cell>
          <cell r="J335" t="str">
            <v>Uisp</v>
          </cell>
          <cell r="L335" t="str">
            <v>Si</v>
          </cell>
          <cell r="M335" t="str">
            <v>M</v>
          </cell>
          <cell r="N335">
            <v>7.739583333333333E-2</v>
          </cell>
          <cell r="O335">
            <v>268</v>
          </cell>
        </row>
        <row r="336">
          <cell r="E336">
            <v>221</v>
          </cell>
          <cell r="F336" t="str">
            <v>RIGHI PAOLO</v>
          </cell>
          <cell r="G336">
            <v>1961</v>
          </cell>
          <cell r="H336" t="str">
            <v>M50-54</v>
          </cell>
          <cell r="I336" t="str">
            <v>MUD &amp; SNOW</v>
          </cell>
          <cell r="J336" t="str">
            <v>Uisp</v>
          </cell>
          <cell r="L336" t="str">
            <v>-</v>
          </cell>
          <cell r="M336" t="str">
            <v>M</v>
          </cell>
          <cell r="N336">
            <v>7.7824074074074087E-2</v>
          </cell>
          <cell r="O336">
            <v>270</v>
          </cell>
        </row>
        <row r="337">
          <cell r="E337">
            <v>2</v>
          </cell>
          <cell r="F337" t="str">
            <v>DEBBI ALESSANDRO</v>
          </cell>
          <cell r="G337">
            <v>1977</v>
          </cell>
          <cell r="H337" t="str">
            <v>M35-39</v>
          </cell>
          <cell r="I337" t="str">
            <v>SAN VITO ASD</v>
          </cell>
          <cell r="J337" t="str">
            <v>Uisp</v>
          </cell>
          <cell r="L337" t="str">
            <v>-</v>
          </cell>
          <cell r="M337" t="str">
            <v>M</v>
          </cell>
          <cell r="N337">
            <v>7.8263888888888897E-2</v>
          </cell>
          <cell r="O337">
            <v>271</v>
          </cell>
        </row>
        <row r="338">
          <cell r="E338">
            <v>456</v>
          </cell>
          <cell r="F338" t="str">
            <v>MARMIROLI SIMONE</v>
          </cell>
          <cell r="G338">
            <v>1976</v>
          </cell>
          <cell r="H338" t="str">
            <v>M35-39</v>
          </cell>
          <cell r="I338" t="str">
            <v>SAN VITO ASD</v>
          </cell>
          <cell r="J338" t="str">
            <v>Uisp</v>
          </cell>
          <cell r="L338" t="str">
            <v>-</v>
          </cell>
          <cell r="M338" t="str">
            <v>M</v>
          </cell>
          <cell r="N338">
            <v>7.8275462962962963E-2</v>
          </cell>
          <cell r="O338">
            <v>272</v>
          </cell>
        </row>
        <row r="339">
          <cell r="E339">
            <v>125</v>
          </cell>
          <cell r="F339" t="str">
            <v>SUBAZZOLI FABIO</v>
          </cell>
          <cell r="G339">
            <v>1967</v>
          </cell>
          <cell r="H339" t="str">
            <v>M45-49</v>
          </cell>
          <cell r="I339" t="str">
            <v>JOGGING TEAM PATERLINI</v>
          </cell>
          <cell r="J339" t="str">
            <v>Uisp</v>
          </cell>
          <cell r="L339" t="str">
            <v>-</v>
          </cell>
          <cell r="M339" t="str">
            <v>M</v>
          </cell>
          <cell r="N339">
            <v>7.8506944444444449E-2</v>
          </cell>
          <cell r="O339">
            <v>273</v>
          </cell>
        </row>
        <row r="340">
          <cell r="E340">
            <v>279</v>
          </cell>
          <cell r="F340" t="str">
            <v>ILARI EMANUELE</v>
          </cell>
          <cell r="G340">
            <v>1979</v>
          </cell>
          <cell r="H340" t="str">
            <v>M35-39</v>
          </cell>
          <cell r="I340" t="str">
            <v>GOLFO DEI POETI ASD</v>
          </cell>
          <cell r="J340" t="str">
            <v>Uisp</v>
          </cell>
          <cell r="L340" t="str">
            <v>-</v>
          </cell>
          <cell r="M340" t="str">
            <v>M</v>
          </cell>
          <cell r="N340">
            <v>7.9004629629629633E-2</v>
          </cell>
          <cell r="O340">
            <v>274</v>
          </cell>
        </row>
        <row r="341">
          <cell r="E341">
            <v>109</v>
          </cell>
          <cell r="F341" t="str">
            <v>BORGHI GIORGIO</v>
          </cell>
          <cell r="G341">
            <v>1949</v>
          </cell>
          <cell r="H341" t="str">
            <v>M65-69</v>
          </cell>
          <cell r="I341" t="str">
            <v>UISP</v>
          </cell>
          <cell r="J341" t="str">
            <v>Uisp</v>
          </cell>
          <cell r="L341" t="str">
            <v>-</v>
          </cell>
          <cell r="M341" t="str">
            <v>M</v>
          </cell>
          <cell r="N341">
            <v>7.9108796296296288E-2</v>
          </cell>
          <cell r="O341">
            <v>275</v>
          </cell>
        </row>
        <row r="342">
          <cell r="E342">
            <v>288</v>
          </cell>
          <cell r="F342" t="str">
            <v>ROLLO DOMENICO</v>
          </cell>
          <cell r="G342">
            <v>1950</v>
          </cell>
          <cell r="H342" t="str">
            <v>M65-69</v>
          </cell>
          <cell r="I342" t="str">
            <v>GOLFO DEI POETI ASD</v>
          </cell>
          <cell r="J342" t="str">
            <v>Uisp</v>
          </cell>
          <cell r="L342" t="str">
            <v>-</v>
          </cell>
          <cell r="M342" t="str">
            <v>M</v>
          </cell>
          <cell r="N342">
            <v>7.930555555555556E-2</v>
          </cell>
          <cell r="O342">
            <v>276</v>
          </cell>
        </row>
        <row r="343">
          <cell r="E343">
            <v>200</v>
          </cell>
          <cell r="F343" t="str">
            <v>SPINELLI GUIDO</v>
          </cell>
          <cell r="G343">
            <v>1951</v>
          </cell>
          <cell r="H343" t="str">
            <v>M60-64</v>
          </cell>
          <cell r="I343" t="str">
            <v>ART TORRAZZO</v>
          </cell>
          <cell r="J343" t="str">
            <v>Uisp</v>
          </cell>
          <cell r="L343" t="str">
            <v>-</v>
          </cell>
          <cell r="M343" t="str">
            <v>M</v>
          </cell>
          <cell r="N343">
            <v>7.9340277777777787E-2</v>
          </cell>
          <cell r="O343">
            <v>277</v>
          </cell>
        </row>
        <row r="344">
          <cell r="E344">
            <v>314</v>
          </cell>
          <cell r="F344" t="str">
            <v>MALAVASI PAOLO</v>
          </cell>
          <cell r="G344">
            <v>1951</v>
          </cell>
          <cell r="H344" t="str">
            <v>M60-64</v>
          </cell>
          <cell r="I344" t="str">
            <v>UISP</v>
          </cell>
          <cell r="J344" t="str">
            <v>Uisp</v>
          </cell>
          <cell r="L344" t="str">
            <v>-</v>
          </cell>
          <cell r="M344" t="str">
            <v>M</v>
          </cell>
          <cell r="N344">
            <v>7.9444444444444443E-2</v>
          </cell>
          <cell r="O344">
            <v>278</v>
          </cell>
        </row>
        <row r="345">
          <cell r="E345">
            <v>136</v>
          </cell>
          <cell r="F345" t="str">
            <v>GATTI FRANCO</v>
          </cell>
          <cell r="G345">
            <v>1957</v>
          </cell>
          <cell r="H345" t="str">
            <v>M55-59</v>
          </cell>
          <cell r="I345" t="str">
            <v xml:space="preserve">CAMPOGALLIANO POL. </v>
          </cell>
          <cell r="J345" t="str">
            <v>Uisp</v>
          </cell>
          <cell r="L345" t="str">
            <v>-</v>
          </cell>
          <cell r="M345" t="str">
            <v>M</v>
          </cell>
          <cell r="N345">
            <v>7.9513888888888884E-2</v>
          </cell>
          <cell r="O345">
            <v>279</v>
          </cell>
        </row>
        <row r="346">
          <cell r="E346">
            <v>281</v>
          </cell>
          <cell r="F346" t="str">
            <v>MARIOTTI MARCO</v>
          </cell>
          <cell r="G346">
            <v>1984</v>
          </cell>
          <cell r="H346" t="str">
            <v>M30-34</v>
          </cell>
          <cell r="I346" t="str">
            <v>GOLFO DEI POETI ASD</v>
          </cell>
          <cell r="J346" t="str">
            <v>Uisp</v>
          </cell>
          <cell r="L346" t="str">
            <v>-</v>
          </cell>
          <cell r="M346" t="str">
            <v>M</v>
          </cell>
          <cell r="N346">
            <v>0.08</v>
          </cell>
          <cell r="O346">
            <v>280</v>
          </cell>
        </row>
        <row r="347">
          <cell r="E347">
            <v>126</v>
          </cell>
          <cell r="F347" t="str">
            <v>MORESCHI FABIO</v>
          </cell>
          <cell r="G347">
            <v>1973</v>
          </cell>
          <cell r="H347" t="str">
            <v>M40-44</v>
          </cell>
          <cell r="I347" t="str">
            <v>JOGGING TEAM PATERLINI</v>
          </cell>
          <cell r="J347" t="str">
            <v>Uisp</v>
          </cell>
          <cell r="L347" t="str">
            <v>-</v>
          </cell>
          <cell r="M347" t="str">
            <v>M</v>
          </cell>
          <cell r="N347">
            <v>8.0046296296296296E-2</v>
          </cell>
          <cell r="O347">
            <v>281</v>
          </cell>
        </row>
        <row r="348">
          <cell r="E348">
            <v>5</v>
          </cell>
          <cell r="F348" t="str">
            <v>ZAMBELLI VINCENZO</v>
          </cell>
          <cell r="G348">
            <v>1952</v>
          </cell>
          <cell r="H348" t="str">
            <v>M60-64</v>
          </cell>
          <cell r="I348" t="str">
            <v>SOCIETA' VICTORIA</v>
          </cell>
          <cell r="J348" t="str">
            <v>Uisp</v>
          </cell>
          <cell r="L348" t="str">
            <v>-</v>
          </cell>
          <cell r="M348" t="str">
            <v>M</v>
          </cell>
          <cell r="N348">
            <v>8.0509259259259267E-2</v>
          </cell>
          <cell r="O348">
            <v>282</v>
          </cell>
        </row>
        <row r="349">
          <cell r="E349">
            <v>313</v>
          </cell>
          <cell r="F349" t="str">
            <v>MALAVASI MAURO</v>
          </cell>
          <cell r="G349">
            <v>1983</v>
          </cell>
          <cell r="H349" t="str">
            <v>M30-34</v>
          </cell>
          <cell r="I349" t="str">
            <v>MUD &amp; SNOW</v>
          </cell>
          <cell r="J349" t="str">
            <v>Uisp</v>
          </cell>
          <cell r="L349" t="str">
            <v>-</v>
          </cell>
          <cell r="M349" t="str">
            <v>M</v>
          </cell>
          <cell r="N349">
            <v>8.0833333333333326E-2</v>
          </cell>
          <cell r="O349">
            <v>283</v>
          </cell>
        </row>
        <row r="350">
          <cell r="E350">
            <v>275</v>
          </cell>
          <cell r="F350" t="str">
            <v>GERINI ILIO</v>
          </cell>
          <cell r="G350">
            <v>1954</v>
          </cell>
          <cell r="H350" t="str">
            <v>M60-64</v>
          </cell>
          <cell r="I350" t="str">
            <v>GOLFO DEI POETI ASD</v>
          </cell>
          <cell r="J350" t="str">
            <v>Uisp</v>
          </cell>
          <cell r="L350" t="str">
            <v>-</v>
          </cell>
          <cell r="M350" t="str">
            <v>M</v>
          </cell>
          <cell r="N350">
            <v>8.1030092592592584E-2</v>
          </cell>
          <cell r="O350">
            <v>284</v>
          </cell>
        </row>
        <row r="351">
          <cell r="E351">
            <v>276</v>
          </cell>
          <cell r="F351" t="str">
            <v>GERINI SILVIO</v>
          </cell>
          <cell r="G351">
            <v>1982</v>
          </cell>
          <cell r="H351" t="str">
            <v>M30-34</v>
          </cell>
          <cell r="I351" t="str">
            <v>GOLFO DEI POETI ASD</v>
          </cell>
          <cell r="J351" t="str">
            <v>Uisp</v>
          </cell>
          <cell r="L351" t="str">
            <v>Si</v>
          </cell>
          <cell r="M351" t="str">
            <v>M</v>
          </cell>
          <cell r="N351">
            <v>8.1030092592592584E-2</v>
          </cell>
          <cell r="O351">
            <v>284</v>
          </cell>
        </row>
        <row r="352">
          <cell r="E352">
            <v>324</v>
          </cell>
          <cell r="F352" t="str">
            <v>SABELLA FRANCESCO</v>
          </cell>
          <cell r="G352">
            <v>1982</v>
          </cell>
          <cell r="H352" t="str">
            <v>M30-34</v>
          </cell>
          <cell r="I352" t="str">
            <v>FORMIGINESE POD.</v>
          </cell>
          <cell r="J352" t="str">
            <v>Uisp</v>
          </cell>
          <cell r="L352" t="str">
            <v>-</v>
          </cell>
          <cell r="M352" t="str">
            <v>M</v>
          </cell>
          <cell r="N352">
            <v>8.1250000000000003E-2</v>
          </cell>
          <cell r="O352">
            <v>286</v>
          </cell>
        </row>
        <row r="353">
          <cell r="E353">
            <v>282</v>
          </cell>
          <cell r="F353" t="str">
            <v>MARTORINI IVAN</v>
          </cell>
          <cell r="G353">
            <v>1980</v>
          </cell>
          <cell r="H353" t="str">
            <v>M35-39</v>
          </cell>
          <cell r="I353" t="str">
            <v>GOLFO DEI POETI ASD</v>
          </cell>
          <cell r="J353" t="str">
            <v>Uisp</v>
          </cell>
          <cell r="L353" t="str">
            <v>-</v>
          </cell>
          <cell r="M353" t="str">
            <v>M</v>
          </cell>
          <cell r="N353">
            <v>8.1342592592592591E-2</v>
          </cell>
          <cell r="O353">
            <v>287</v>
          </cell>
        </row>
        <row r="354">
          <cell r="E354">
            <v>250</v>
          </cell>
          <cell r="F354" t="str">
            <v>SONCINI DANIELE</v>
          </cell>
          <cell r="G354">
            <v>1955</v>
          </cell>
          <cell r="H354" t="str">
            <v>M60-64</v>
          </cell>
          <cell r="I354" t="str">
            <v>CASTENASO ATLETICA</v>
          </cell>
          <cell r="J354" t="str">
            <v>Uisp</v>
          </cell>
          <cell r="L354" t="str">
            <v>-</v>
          </cell>
          <cell r="M354" t="str">
            <v>M</v>
          </cell>
          <cell r="N354">
            <v>8.1770833333333334E-2</v>
          </cell>
          <cell r="O354">
            <v>288</v>
          </cell>
        </row>
        <row r="355">
          <cell r="E355">
            <v>285</v>
          </cell>
          <cell r="F355" t="str">
            <v>PAGANO GIUSEPPE</v>
          </cell>
          <cell r="G355">
            <v>1944</v>
          </cell>
          <cell r="H355" t="str">
            <v>M70-74</v>
          </cell>
          <cell r="I355" t="str">
            <v>GOLFO DEI POETI ASD</v>
          </cell>
          <cell r="J355" t="str">
            <v>Uisp</v>
          </cell>
          <cell r="L355" t="str">
            <v>-</v>
          </cell>
          <cell r="M355" t="str">
            <v>M</v>
          </cell>
          <cell r="N355">
            <v>8.2152777777777783E-2</v>
          </cell>
          <cell r="O355">
            <v>289</v>
          </cell>
        </row>
        <row r="356">
          <cell r="E356">
            <v>321</v>
          </cell>
          <cell r="F356" t="str">
            <v>RINOLDI RINALDO</v>
          </cell>
          <cell r="G356">
            <v>1951</v>
          </cell>
          <cell r="H356" t="str">
            <v>M60-64</v>
          </cell>
          <cell r="I356" t="str">
            <v>AVIS SUZZARA</v>
          </cell>
          <cell r="J356" t="str">
            <v>Uisp</v>
          </cell>
          <cell r="L356" t="str">
            <v>-</v>
          </cell>
          <cell r="M356" t="str">
            <v>M</v>
          </cell>
          <cell r="N356">
            <v>8.2291666666666666E-2</v>
          </cell>
          <cell r="O356">
            <v>290</v>
          </cell>
        </row>
        <row r="357">
          <cell r="E357">
            <v>396</v>
          </cell>
          <cell r="F357" t="str">
            <v>BARGIOTTI MARIO</v>
          </cell>
          <cell r="G357">
            <v>1951</v>
          </cell>
          <cell r="H357" t="str">
            <v>M60-64</v>
          </cell>
          <cell r="I357" t="str">
            <v>PASTA GRANAROLO</v>
          </cell>
          <cell r="J357" t="str">
            <v>Uisp</v>
          </cell>
          <cell r="L357" t="str">
            <v>-</v>
          </cell>
          <cell r="M357" t="str">
            <v>M</v>
          </cell>
          <cell r="N357">
            <v>8.2303240740740746E-2</v>
          </cell>
          <cell r="O357">
            <v>291</v>
          </cell>
        </row>
        <row r="358">
          <cell r="E358">
            <v>260</v>
          </cell>
          <cell r="F358" t="str">
            <v>BENACCI ANDREA</v>
          </cell>
          <cell r="G358">
            <v>1983</v>
          </cell>
          <cell r="H358" t="str">
            <v>M30-34</v>
          </cell>
          <cell r="I358" t="str">
            <v>GOLFO DEI POETI ASD</v>
          </cell>
          <cell r="J358" t="str">
            <v>Uisp</v>
          </cell>
          <cell r="L358" t="str">
            <v>-</v>
          </cell>
          <cell r="M358" t="str">
            <v>M</v>
          </cell>
          <cell r="N358">
            <v>8.2418981481481482E-2</v>
          </cell>
          <cell r="O358">
            <v>292</v>
          </cell>
        </row>
        <row r="359">
          <cell r="E359">
            <v>264</v>
          </cell>
          <cell r="F359" t="str">
            <v>CECCHINELLI MANUEL</v>
          </cell>
          <cell r="G359">
            <v>1967</v>
          </cell>
          <cell r="H359" t="str">
            <v>M45-49</v>
          </cell>
          <cell r="I359" t="str">
            <v>GOLFO DEI POETI ASD</v>
          </cell>
          <cell r="J359" t="str">
            <v>Uisp</v>
          </cell>
          <cell r="L359" t="str">
            <v>-</v>
          </cell>
          <cell r="M359" t="str">
            <v>M</v>
          </cell>
          <cell r="N359">
            <v>8.2569444444444445E-2</v>
          </cell>
          <cell r="O359">
            <v>293</v>
          </cell>
        </row>
        <row r="360">
          <cell r="E360">
            <v>278</v>
          </cell>
          <cell r="F360" t="str">
            <v>GIUMELLI ANDREA</v>
          </cell>
          <cell r="G360">
            <v>1979</v>
          </cell>
          <cell r="H360" t="str">
            <v>M35-39</v>
          </cell>
          <cell r="I360" t="str">
            <v>GOLFO DEI POETI ASD</v>
          </cell>
          <cell r="J360" t="str">
            <v>Uisp</v>
          </cell>
          <cell r="L360" t="str">
            <v>Si</v>
          </cell>
          <cell r="M360" t="str">
            <v>M</v>
          </cell>
          <cell r="N360">
            <v>8.2569444444444445E-2</v>
          </cell>
          <cell r="O360">
            <v>293</v>
          </cell>
        </row>
        <row r="361">
          <cell r="E361">
            <v>450</v>
          </cell>
          <cell r="F361" t="str">
            <v>SPENNATO ANGELO</v>
          </cell>
          <cell r="G361">
            <v>1968</v>
          </cell>
          <cell r="H361" t="str">
            <v>M45-49</v>
          </cell>
          <cell r="I361" t="str">
            <v>UISP</v>
          </cell>
          <cell r="J361" t="str">
            <v>Uisp</v>
          </cell>
          <cell r="L361" t="str">
            <v>-</v>
          </cell>
          <cell r="M361" t="str">
            <v>M</v>
          </cell>
          <cell r="N361">
            <v>8.2696759259259262E-2</v>
          </cell>
          <cell r="O361">
            <v>295</v>
          </cell>
        </row>
        <row r="362">
          <cell r="E362">
            <v>498</v>
          </cell>
          <cell r="F362" t="str">
            <v>PANTALEO GIACOMO</v>
          </cell>
          <cell r="G362">
            <v>1963</v>
          </cell>
          <cell r="H362" t="str">
            <v>M50-54</v>
          </cell>
          <cell r="I362" t="str">
            <v>PONTELUNGO ASD</v>
          </cell>
          <cell r="J362" t="str">
            <v>Uisp</v>
          </cell>
          <cell r="L362" t="str">
            <v>-</v>
          </cell>
          <cell r="M362" t="str">
            <v>M</v>
          </cell>
          <cell r="N362">
            <v>8.3587962962962961E-2</v>
          </cell>
          <cell r="O362">
            <v>296</v>
          </cell>
        </row>
        <row r="363">
          <cell r="E363">
            <v>98</v>
          </cell>
          <cell r="F363" t="str">
            <v>MASSARI RICCARDO</v>
          </cell>
          <cell r="G363">
            <v>1978</v>
          </cell>
          <cell r="H363" t="str">
            <v>M35-39</v>
          </cell>
          <cell r="I363" t="str">
            <v>CORREGGIO POD</v>
          </cell>
          <cell r="J363" t="str">
            <v>Uisp</v>
          </cell>
          <cell r="L363" t="str">
            <v>-</v>
          </cell>
          <cell r="M363" t="str">
            <v>M</v>
          </cell>
          <cell r="N363">
            <v>8.3993055555555543E-2</v>
          </cell>
          <cell r="O363">
            <v>297</v>
          </cell>
        </row>
        <row r="364">
          <cell r="E364">
            <v>95</v>
          </cell>
          <cell r="F364" t="str">
            <v>CAVAZZA MARIO</v>
          </cell>
          <cell r="G364">
            <v>1945</v>
          </cell>
          <cell r="H364" t="str">
            <v>M70-74</v>
          </cell>
          <cell r="I364" t="str">
            <v>AVIS SAN LAZZARO G.P.</v>
          </cell>
          <cell r="J364" t="str">
            <v>Uisp</v>
          </cell>
          <cell r="L364" t="str">
            <v>-</v>
          </cell>
          <cell r="M364" t="str">
            <v>M</v>
          </cell>
          <cell r="N364">
            <v>8.4201388888888895E-2</v>
          </cell>
          <cell r="O364">
            <v>298</v>
          </cell>
        </row>
        <row r="365">
          <cell r="E365">
            <v>91</v>
          </cell>
          <cell r="F365" t="str">
            <v>SCHIRALLI PIETRO MARTIRE</v>
          </cell>
          <cell r="G365">
            <v>1958</v>
          </cell>
          <cell r="H365" t="str">
            <v>M55-59</v>
          </cell>
          <cell r="I365" t="str">
            <v>AVIS SAN LAZZARO G.P.</v>
          </cell>
          <cell r="J365" t="str">
            <v>Uisp</v>
          </cell>
          <cell r="L365" t="str">
            <v>-</v>
          </cell>
          <cell r="M365" t="str">
            <v>M</v>
          </cell>
          <cell r="N365">
            <v>8.4212962962962976E-2</v>
          </cell>
          <cell r="O365">
            <v>299</v>
          </cell>
        </row>
        <row r="366">
          <cell r="E366">
            <v>272</v>
          </cell>
          <cell r="F366" t="str">
            <v>FEDELE FRANCESCO</v>
          </cell>
          <cell r="G366">
            <v>1985</v>
          </cell>
          <cell r="H366" t="str">
            <v>M30-34</v>
          </cell>
          <cell r="I366" t="str">
            <v>GOLFO DEI POETI ASD</v>
          </cell>
          <cell r="J366" t="str">
            <v>Uisp</v>
          </cell>
          <cell r="L366" t="str">
            <v>-</v>
          </cell>
          <cell r="M366" t="str">
            <v>M</v>
          </cell>
          <cell r="N366">
            <v>8.4305555555555564E-2</v>
          </cell>
          <cell r="O366">
            <v>300</v>
          </cell>
        </row>
        <row r="367">
          <cell r="E367">
            <v>89</v>
          </cell>
          <cell r="F367" t="str">
            <v>ZAMBONI MARCO</v>
          </cell>
          <cell r="G367">
            <v>1965</v>
          </cell>
          <cell r="H367" t="str">
            <v>M50-54</v>
          </cell>
          <cell r="I367" t="str">
            <v>AVIS SAN LAZZARO G.P.</v>
          </cell>
          <cell r="J367" t="str">
            <v>Uisp</v>
          </cell>
          <cell r="L367" t="str">
            <v>-</v>
          </cell>
          <cell r="M367" t="str">
            <v>M</v>
          </cell>
          <cell r="N367">
            <v>8.516203703703705E-2</v>
          </cell>
          <cell r="O367">
            <v>301</v>
          </cell>
        </row>
        <row r="368">
          <cell r="E368">
            <v>55</v>
          </cell>
          <cell r="F368" t="str">
            <v>BERARDO MARCO ROBERTO</v>
          </cell>
          <cell r="G368">
            <v>1971</v>
          </cell>
          <cell r="H368" t="str">
            <v>M40-44</v>
          </cell>
          <cell r="I368" t="str">
            <v>DURBANO GAS ENERGY RIVAROLO</v>
          </cell>
          <cell r="J368" t="str">
            <v>Uisp</v>
          </cell>
          <cell r="L368" t="str">
            <v>-</v>
          </cell>
          <cell r="M368" t="str">
            <v>M</v>
          </cell>
          <cell r="N368">
            <v>8.548611111111111E-2</v>
          </cell>
          <cell r="O368">
            <v>302</v>
          </cell>
        </row>
        <row r="369">
          <cell r="E369">
            <v>176</v>
          </cell>
          <cell r="F369" t="str">
            <v>MARCATO STEFANO</v>
          </cell>
          <cell r="G369">
            <v>1966</v>
          </cell>
          <cell r="H369" t="str">
            <v>M45-49</v>
          </cell>
          <cell r="I369" t="str">
            <v>CORREGGIO POD</v>
          </cell>
          <cell r="J369" t="str">
            <v>Uisp</v>
          </cell>
          <cell r="L369" t="str">
            <v>-</v>
          </cell>
          <cell r="M369" t="str">
            <v>M</v>
          </cell>
          <cell r="N369">
            <v>8.5532407407407404E-2</v>
          </cell>
          <cell r="O369">
            <v>303</v>
          </cell>
        </row>
        <row r="370">
          <cell r="E370">
            <v>26</v>
          </cell>
          <cell r="F370" t="str">
            <v>LORENZI STEFANO</v>
          </cell>
          <cell r="G370">
            <v>1965</v>
          </cell>
          <cell r="H370" t="str">
            <v>M50-54</v>
          </cell>
          <cell r="I370" t="str">
            <v>CORREGGIO POD</v>
          </cell>
          <cell r="J370" t="str">
            <v>Uisp</v>
          </cell>
          <cell r="L370" t="str">
            <v>-</v>
          </cell>
          <cell r="M370" t="str">
            <v>M</v>
          </cell>
          <cell r="N370">
            <v>8.5543981481481471E-2</v>
          </cell>
          <cell r="O370">
            <v>304</v>
          </cell>
        </row>
        <row r="371">
          <cell r="E371">
            <v>484</v>
          </cell>
          <cell r="F371" t="str">
            <v>CAGGIANO GIUSEPPE</v>
          </cell>
          <cell r="G371">
            <v>1953</v>
          </cell>
          <cell r="H371" t="str">
            <v>M60-64</v>
          </cell>
          <cell r="I371" t="str">
            <v>LIPPO CALDERARA</v>
          </cell>
          <cell r="J371" t="str">
            <v>Uisp</v>
          </cell>
          <cell r="L371" t="str">
            <v>-</v>
          </cell>
          <cell r="M371" t="str">
            <v>M</v>
          </cell>
          <cell r="N371">
            <v>8.6064814814814816E-2</v>
          </cell>
          <cell r="O371">
            <v>305</v>
          </cell>
        </row>
        <row r="372">
          <cell r="E372">
            <v>41</v>
          </cell>
          <cell r="F372" t="str">
            <v>TALAMINI GIANCARLO</v>
          </cell>
          <cell r="G372">
            <v>1965</v>
          </cell>
          <cell r="H372" t="str">
            <v>M50-54</v>
          </cell>
          <cell r="I372" t="str">
            <v>FAVARO POL. LA SPEZIA</v>
          </cell>
          <cell r="J372" t="str">
            <v>Uisp</v>
          </cell>
          <cell r="L372" t="str">
            <v>-</v>
          </cell>
          <cell r="M372" t="str">
            <v>M</v>
          </cell>
          <cell r="N372">
            <v>8.6261574074074074E-2</v>
          </cell>
          <cell r="O372">
            <v>306</v>
          </cell>
        </row>
        <row r="373">
          <cell r="E373">
            <v>169</v>
          </cell>
          <cell r="F373" t="str">
            <v>VERRI WILLIAM</v>
          </cell>
          <cell r="G373">
            <v>1951</v>
          </cell>
          <cell r="H373" t="str">
            <v>M60-64</v>
          </cell>
          <cell r="I373" t="str">
            <v>JOGGING TEAM PATERLINI</v>
          </cell>
          <cell r="J373" t="str">
            <v>Uisp</v>
          </cell>
          <cell r="L373" t="str">
            <v>-</v>
          </cell>
          <cell r="M373" t="str">
            <v>M</v>
          </cell>
          <cell r="N373">
            <v>8.6921296296296302E-2</v>
          </cell>
          <cell r="O373">
            <v>307</v>
          </cell>
        </row>
        <row r="374">
          <cell r="E374">
            <v>104</v>
          </cell>
          <cell r="F374" t="str">
            <v>DOVESI ROBERTO</v>
          </cell>
          <cell r="G374">
            <v>1956</v>
          </cell>
          <cell r="H374" t="str">
            <v>M55-59</v>
          </cell>
          <cell r="I374" t="str">
            <v>SANRAFAEL POL. DIL</v>
          </cell>
          <cell r="J374" t="str">
            <v>Uisp</v>
          </cell>
          <cell r="L374" t="str">
            <v>-</v>
          </cell>
          <cell r="M374" t="str">
            <v>M</v>
          </cell>
          <cell r="N374">
            <v>8.8136574074074062E-2</v>
          </cell>
          <cell r="O374">
            <v>308</v>
          </cell>
        </row>
        <row r="375">
          <cell r="E375">
            <v>470</v>
          </cell>
          <cell r="F375" t="str">
            <v>UGOLINI STEFANO</v>
          </cell>
          <cell r="G375">
            <v>1947</v>
          </cell>
          <cell r="H375" t="str">
            <v>M65-69</v>
          </cell>
          <cell r="I375" t="str">
            <v>LIPPO CALDERARA</v>
          </cell>
          <cell r="J375" t="str">
            <v>Uisp</v>
          </cell>
          <cell r="L375" t="str">
            <v>-</v>
          </cell>
          <cell r="M375" t="str">
            <v>M</v>
          </cell>
          <cell r="N375">
            <v>9.0636574074074064E-2</v>
          </cell>
          <cell r="O375">
            <v>309</v>
          </cell>
        </row>
        <row r="376">
          <cell r="E376">
            <v>268</v>
          </cell>
          <cell r="F376" t="str">
            <v>COCCHI LUCA</v>
          </cell>
          <cell r="G376">
            <v>1978</v>
          </cell>
          <cell r="H376" t="str">
            <v>M35-39</v>
          </cell>
          <cell r="I376" t="str">
            <v>GOLFO DEI POETI ASD</v>
          </cell>
          <cell r="J376" t="str">
            <v>Uisp</v>
          </cell>
          <cell r="L376" t="str">
            <v>-</v>
          </cell>
          <cell r="M376" t="str">
            <v>M</v>
          </cell>
          <cell r="N376">
            <v>9.2546296296296293E-2</v>
          </cell>
          <cell r="O376">
            <v>310</v>
          </cell>
        </row>
        <row r="377">
          <cell r="E377">
            <v>476</v>
          </cell>
          <cell r="F377" t="str">
            <v>MASSIMI ALBERTO</v>
          </cell>
          <cell r="G377">
            <v>1946</v>
          </cell>
          <cell r="H377" t="str">
            <v>M65-69</v>
          </cell>
          <cell r="I377" t="str">
            <v>LIPPO CALDERARA</v>
          </cell>
          <cell r="J377" t="str">
            <v>Uisp</v>
          </cell>
          <cell r="L377" t="str">
            <v>-</v>
          </cell>
          <cell r="M377" t="str">
            <v>M</v>
          </cell>
          <cell r="N377">
            <v>9.7581018518518525E-2</v>
          </cell>
          <cell r="O377">
            <v>311</v>
          </cell>
        </row>
        <row r="378">
          <cell r="L378" t="str">
            <v>-</v>
          </cell>
          <cell r="M378" t="str">
            <v>-</v>
          </cell>
          <cell r="N378" t="str">
            <v>-</v>
          </cell>
          <cell r="O378" t="str">
            <v/>
          </cell>
        </row>
        <row r="379">
          <cell r="L379" t="str">
            <v>-</v>
          </cell>
          <cell r="M379" t="str">
            <v>-</v>
          </cell>
          <cell r="N379" t="str">
            <v>-</v>
          </cell>
          <cell r="O379" t="str">
            <v/>
          </cell>
        </row>
        <row r="380">
          <cell r="L380" t="str">
            <v>-</v>
          </cell>
          <cell r="M380" t="str">
            <v>-</v>
          </cell>
          <cell r="N380" t="str">
            <v>-</v>
          </cell>
          <cell r="O380" t="str">
            <v/>
          </cell>
        </row>
        <row r="381">
          <cell r="L381" t="str">
            <v>-</v>
          </cell>
          <cell r="M381" t="str">
            <v>-</v>
          </cell>
          <cell r="N381" t="str">
            <v>-</v>
          </cell>
          <cell r="O381" t="str">
            <v/>
          </cell>
        </row>
        <row r="382">
          <cell r="L382" t="str">
            <v>-</v>
          </cell>
          <cell r="M382" t="str">
            <v>-</v>
          </cell>
          <cell r="N382" t="str">
            <v>-</v>
          </cell>
          <cell r="O382" t="str">
            <v/>
          </cell>
        </row>
        <row r="383">
          <cell r="L383" t="str">
            <v>-</v>
          </cell>
          <cell r="M383" t="str">
            <v>-</v>
          </cell>
          <cell r="N383" t="str">
            <v>-</v>
          </cell>
          <cell r="O383" t="str">
            <v/>
          </cell>
        </row>
        <row r="384">
          <cell r="L384" t="str">
            <v>-</v>
          </cell>
          <cell r="M384" t="str">
            <v>-</v>
          </cell>
          <cell r="N384" t="str">
            <v>-</v>
          </cell>
          <cell r="O384" t="str">
            <v/>
          </cell>
        </row>
        <row r="385">
          <cell r="L385" t="str">
            <v>-</v>
          </cell>
          <cell r="M385" t="str">
            <v>-</v>
          </cell>
          <cell r="N385" t="str">
            <v>-</v>
          </cell>
          <cell r="O385" t="str">
            <v/>
          </cell>
        </row>
        <row r="386">
          <cell r="L386" t="str">
            <v>-</v>
          </cell>
          <cell r="M386" t="str">
            <v>-</v>
          </cell>
          <cell r="N386" t="str">
            <v>-</v>
          </cell>
          <cell r="O386" t="str">
            <v/>
          </cell>
        </row>
        <row r="387">
          <cell r="L387" t="str">
            <v>-</v>
          </cell>
          <cell r="M387" t="str">
            <v>-</v>
          </cell>
          <cell r="N387" t="str">
            <v>-</v>
          </cell>
          <cell r="O387" t="str">
            <v/>
          </cell>
        </row>
        <row r="388">
          <cell r="L388" t="str">
            <v>-</v>
          </cell>
          <cell r="M388" t="str">
            <v>-</v>
          </cell>
          <cell r="N388" t="str">
            <v>-</v>
          </cell>
          <cell r="O388" t="str">
            <v/>
          </cell>
        </row>
        <row r="389">
          <cell r="L389" t="str">
            <v>-</v>
          </cell>
          <cell r="M389" t="str">
            <v>-</v>
          </cell>
          <cell r="N389" t="str">
            <v>-</v>
          </cell>
          <cell r="O389" t="str">
            <v/>
          </cell>
        </row>
        <row r="390">
          <cell r="L390" t="str">
            <v>-</v>
          </cell>
          <cell r="M390" t="str">
            <v>-</v>
          </cell>
          <cell r="N390" t="str">
            <v>-</v>
          </cell>
          <cell r="O390" t="str">
            <v/>
          </cell>
        </row>
        <row r="391">
          <cell r="L391" t="str">
            <v>-</v>
          </cell>
          <cell r="M391" t="str">
            <v>-</v>
          </cell>
          <cell r="N391" t="str">
            <v>-</v>
          </cell>
          <cell r="O391" t="str">
            <v/>
          </cell>
        </row>
        <row r="392">
          <cell r="L392" t="str">
            <v>-</v>
          </cell>
          <cell r="M392" t="str">
            <v>-</v>
          </cell>
          <cell r="N392" t="str">
            <v>-</v>
          </cell>
          <cell r="O392" t="str">
            <v/>
          </cell>
        </row>
        <row r="393">
          <cell r="L393" t="str">
            <v>-</v>
          </cell>
          <cell r="M393" t="str">
            <v>-</v>
          </cell>
          <cell r="N393" t="str">
            <v>-</v>
          </cell>
          <cell r="O393" t="str">
            <v/>
          </cell>
        </row>
        <row r="394">
          <cell r="L394" t="str">
            <v>-</v>
          </cell>
          <cell r="M394" t="str">
            <v>-</v>
          </cell>
          <cell r="N394" t="str">
            <v>-</v>
          </cell>
          <cell r="O394" t="str">
            <v/>
          </cell>
        </row>
        <row r="395">
          <cell r="L395" t="str">
            <v>-</v>
          </cell>
          <cell r="M395" t="str">
            <v>-</v>
          </cell>
          <cell r="N395" t="str">
            <v>-</v>
          </cell>
          <cell r="O395" t="str">
            <v/>
          </cell>
        </row>
        <row r="396">
          <cell r="L396" t="str">
            <v>-</v>
          </cell>
          <cell r="M396" t="str">
            <v>-</v>
          </cell>
          <cell r="N396" t="str">
            <v>-</v>
          </cell>
          <cell r="O396" t="str">
            <v/>
          </cell>
        </row>
        <row r="397">
          <cell r="L397" t="str">
            <v>-</v>
          </cell>
          <cell r="M397" t="str">
            <v>-</v>
          </cell>
          <cell r="N397" t="str">
            <v>-</v>
          </cell>
          <cell r="O397" t="str">
            <v/>
          </cell>
        </row>
        <row r="398">
          <cell r="L398" t="str">
            <v>-</v>
          </cell>
          <cell r="M398" t="str">
            <v>-</v>
          </cell>
          <cell r="N398" t="str">
            <v>-</v>
          </cell>
          <cell r="O398" t="str">
            <v/>
          </cell>
        </row>
        <row r="399">
          <cell r="L399" t="str">
            <v>-</v>
          </cell>
          <cell r="M399" t="str">
            <v>-</v>
          </cell>
          <cell r="N399" t="str">
            <v>-</v>
          </cell>
          <cell r="O399" t="str">
            <v/>
          </cell>
        </row>
        <row r="400">
          <cell r="L400" t="str">
            <v>-</v>
          </cell>
          <cell r="M400" t="str">
            <v>-</v>
          </cell>
          <cell r="N400" t="str">
            <v>-</v>
          </cell>
          <cell r="O400" t="str">
            <v/>
          </cell>
        </row>
        <row r="401">
          <cell r="L401" t="str">
            <v>-</v>
          </cell>
          <cell r="M401" t="str">
            <v>-</v>
          </cell>
          <cell r="N401" t="str">
            <v>-</v>
          </cell>
          <cell r="O401" t="str">
            <v/>
          </cell>
        </row>
        <row r="402">
          <cell r="L402" t="str">
            <v>-</v>
          </cell>
          <cell r="M402" t="str">
            <v>-</v>
          </cell>
          <cell r="N402" t="str">
            <v>-</v>
          </cell>
          <cell r="O402" t="str">
            <v/>
          </cell>
        </row>
        <row r="403">
          <cell r="L403" t="str">
            <v>-</v>
          </cell>
          <cell r="M403" t="str">
            <v>-</v>
          </cell>
          <cell r="N403" t="str">
            <v>-</v>
          </cell>
          <cell r="O403" t="str">
            <v/>
          </cell>
        </row>
        <row r="404">
          <cell r="L404" t="str">
            <v>-</v>
          </cell>
          <cell r="M404" t="str">
            <v>-</v>
          </cell>
          <cell r="N404" t="str">
            <v>-</v>
          </cell>
          <cell r="O404" t="str">
            <v/>
          </cell>
        </row>
        <row r="405">
          <cell r="L405" t="str">
            <v>-</v>
          </cell>
          <cell r="M405" t="str">
            <v>-</v>
          </cell>
          <cell r="N405" t="str">
            <v>-</v>
          </cell>
          <cell r="O405" t="str">
            <v/>
          </cell>
        </row>
        <row r="406">
          <cell r="L406" t="str">
            <v>-</v>
          </cell>
          <cell r="M406" t="str">
            <v>-</v>
          </cell>
          <cell r="N406" t="str">
            <v>-</v>
          </cell>
          <cell r="O406" t="str">
            <v/>
          </cell>
        </row>
        <row r="407">
          <cell r="L407" t="str">
            <v>-</v>
          </cell>
          <cell r="M407" t="str">
            <v>-</v>
          </cell>
          <cell r="N407" t="str">
            <v>-</v>
          </cell>
          <cell r="O407" t="str">
            <v/>
          </cell>
        </row>
        <row r="408">
          <cell r="L408" t="str">
            <v>-</v>
          </cell>
          <cell r="M408" t="str">
            <v>-</v>
          </cell>
          <cell r="N408" t="str">
            <v>-</v>
          </cell>
          <cell r="O408" t="str">
            <v/>
          </cell>
        </row>
        <row r="409">
          <cell r="L409" t="str">
            <v>-</v>
          </cell>
          <cell r="M409" t="str">
            <v>-</v>
          </cell>
          <cell r="N409" t="str">
            <v>-</v>
          </cell>
          <cell r="O409" t="str">
            <v/>
          </cell>
        </row>
        <row r="410">
          <cell r="L410" t="str">
            <v>-</v>
          </cell>
          <cell r="M410" t="str">
            <v>-</v>
          </cell>
          <cell r="N410" t="str">
            <v>-</v>
          </cell>
          <cell r="O410" t="str">
            <v/>
          </cell>
        </row>
        <row r="411">
          <cell r="L411" t="str">
            <v>-</v>
          </cell>
          <cell r="M411" t="str">
            <v>-</v>
          </cell>
          <cell r="N411" t="str">
            <v>-</v>
          </cell>
          <cell r="O411" t="str">
            <v/>
          </cell>
        </row>
        <row r="412">
          <cell r="L412" t="str">
            <v>-</v>
          </cell>
          <cell r="M412" t="str">
            <v>-</v>
          </cell>
          <cell r="N412" t="str">
            <v>-</v>
          </cell>
          <cell r="O412" t="str">
            <v/>
          </cell>
        </row>
        <row r="413">
          <cell r="L413" t="str">
            <v>-</v>
          </cell>
          <cell r="M413" t="str">
            <v>-</v>
          </cell>
          <cell r="N413" t="str">
            <v>-</v>
          </cell>
          <cell r="O413" t="str">
            <v/>
          </cell>
        </row>
        <row r="414">
          <cell r="L414" t="str">
            <v>-</v>
          </cell>
          <cell r="M414" t="str">
            <v>-</v>
          </cell>
          <cell r="N414" t="str">
            <v>-</v>
          </cell>
          <cell r="O414" t="str">
            <v/>
          </cell>
        </row>
        <row r="415">
          <cell r="L415" t="str">
            <v>-</v>
          </cell>
          <cell r="M415" t="str">
            <v>-</v>
          </cell>
          <cell r="N415" t="str">
            <v>-</v>
          </cell>
          <cell r="O415" t="str">
            <v/>
          </cell>
        </row>
        <row r="416">
          <cell r="L416" t="str">
            <v>-</v>
          </cell>
          <cell r="M416" t="str">
            <v>-</v>
          </cell>
          <cell r="N416" t="str">
            <v>-</v>
          </cell>
          <cell r="O416" t="str">
            <v/>
          </cell>
        </row>
        <row r="417">
          <cell r="L417" t="str">
            <v>-</v>
          </cell>
          <cell r="M417" t="str">
            <v>-</v>
          </cell>
          <cell r="N417" t="str">
            <v>-</v>
          </cell>
          <cell r="O417" t="str">
            <v/>
          </cell>
        </row>
        <row r="418">
          <cell r="L418" t="str">
            <v>-</v>
          </cell>
          <cell r="M418" t="str">
            <v>-</v>
          </cell>
          <cell r="N418" t="str">
            <v>-</v>
          </cell>
          <cell r="O418" t="str">
            <v/>
          </cell>
        </row>
        <row r="419">
          <cell r="L419" t="str">
            <v>-</v>
          </cell>
          <cell r="M419" t="str">
            <v>-</v>
          </cell>
          <cell r="N419" t="str">
            <v>-</v>
          </cell>
          <cell r="O419" t="str">
            <v/>
          </cell>
        </row>
        <row r="420">
          <cell r="L420" t="str">
            <v>-</v>
          </cell>
          <cell r="M420" t="str">
            <v>-</v>
          </cell>
          <cell r="N420" t="str">
            <v>-</v>
          </cell>
          <cell r="O420" t="str">
            <v/>
          </cell>
        </row>
        <row r="421">
          <cell r="L421" t="str">
            <v>-</v>
          </cell>
          <cell r="M421" t="str">
            <v>-</v>
          </cell>
          <cell r="N421" t="str">
            <v>-</v>
          </cell>
          <cell r="O421" t="str">
            <v/>
          </cell>
        </row>
        <row r="422">
          <cell r="L422" t="str">
            <v>-</v>
          </cell>
          <cell r="M422" t="str">
            <v>-</v>
          </cell>
          <cell r="N422" t="str">
            <v>-</v>
          </cell>
          <cell r="O422" t="str">
            <v/>
          </cell>
        </row>
        <row r="423">
          <cell r="L423" t="str">
            <v>-</v>
          </cell>
          <cell r="M423" t="str">
            <v>-</v>
          </cell>
          <cell r="N423" t="str">
            <v>-</v>
          </cell>
          <cell r="O423" t="str">
            <v/>
          </cell>
        </row>
        <row r="424">
          <cell r="L424" t="str">
            <v>-</v>
          </cell>
          <cell r="M424" t="str">
            <v>-</v>
          </cell>
          <cell r="N424" t="str">
            <v>-</v>
          </cell>
          <cell r="O424" t="str">
            <v/>
          </cell>
        </row>
        <row r="425">
          <cell r="L425" t="str">
            <v>-</v>
          </cell>
          <cell r="M425" t="str">
            <v>-</v>
          </cell>
          <cell r="N425" t="str">
            <v>-</v>
          </cell>
          <cell r="O425" t="str">
            <v/>
          </cell>
        </row>
        <row r="426">
          <cell r="L426" t="str">
            <v>-</v>
          </cell>
          <cell r="M426" t="str">
            <v>-</v>
          </cell>
          <cell r="N426" t="str">
            <v>-</v>
          </cell>
          <cell r="O426" t="str">
            <v/>
          </cell>
        </row>
        <row r="427">
          <cell r="L427" t="str">
            <v>-</v>
          </cell>
          <cell r="M427" t="str">
            <v>-</v>
          </cell>
          <cell r="N427" t="str">
            <v>-</v>
          </cell>
          <cell r="O427" t="str">
            <v/>
          </cell>
        </row>
        <row r="428">
          <cell r="L428" t="str">
            <v>-</v>
          </cell>
          <cell r="M428" t="str">
            <v>-</v>
          </cell>
          <cell r="N428" t="str">
            <v>-</v>
          </cell>
          <cell r="O428" t="str">
            <v/>
          </cell>
        </row>
        <row r="429">
          <cell r="L429" t="str">
            <v>-</v>
          </cell>
          <cell r="M429" t="str">
            <v>-</v>
          </cell>
          <cell r="N429" t="str">
            <v>-</v>
          </cell>
          <cell r="O429" t="str">
            <v/>
          </cell>
        </row>
        <row r="430">
          <cell r="L430" t="str">
            <v>-</v>
          </cell>
          <cell r="M430" t="str">
            <v>-</v>
          </cell>
          <cell r="N430" t="str">
            <v>-</v>
          </cell>
          <cell r="O430" t="str">
            <v/>
          </cell>
        </row>
        <row r="431">
          <cell r="L431" t="str">
            <v>-</v>
          </cell>
          <cell r="M431" t="str">
            <v>-</v>
          </cell>
          <cell r="N431" t="str">
            <v>-</v>
          </cell>
          <cell r="O431" t="str">
            <v/>
          </cell>
        </row>
        <row r="432">
          <cell r="L432" t="str">
            <v>-</v>
          </cell>
          <cell r="M432" t="str">
            <v>-</v>
          </cell>
          <cell r="N432" t="str">
            <v>-</v>
          </cell>
          <cell r="O432" t="str">
            <v/>
          </cell>
        </row>
        <row r="433">
          <cell r="L433" t="str">
            <v>-</v>
          </cell>
          <cell r="M433" t="str">
            <v>-</v>
          </cell>
          <cell r="N433" t="str">
            <v>-</v>
          </cell>
          <cell r="O433" t="str">
            <v/>
          </cell>
        </row>
        <row r="434">
          <cell r="L434" t="str">
            <v>-</v>
          </cell>
          <cell r="M434" t="str">
            <v>-</v>
          </cell>
          <cell r="N434" t="str">
            <v>-</v>
          </cell>
          <cell r="O434" t="str">
            <v/>
          </cell>
        </row>
        <row r="435">
          <cell r="L435" t="str">
            <v>-</v>
          </cell>
          <cell r="M435" t="str">
            <v>-</v>
          </cell>
          <cell r="N435" t="str">
            <v>-</v>
          </cell>
          <cell r="O435" t="str">
            <v/>
          </cell>
        </row>
        <row r="436">
          <cell r="L436" t="str">
            <v>-</v>
          </cell>
          <cell r="M436" t="str">
            <v>-</v>
          </cell>
          <cell r="N436" t="str">
            <v>-</v>
          </cell>
          <cell r="O436" t="str">
            <v/>
          </cell>
        </row>
        <row r="437">
          <cell r="L437" t="str">
            <v>-</v>
          </cell>
          <cell r="M437" t="str">
            <v>-</v>
          </cell>
          <cell r="N437" t="str">
            <v>-</v>
          </cell>
          <cell r="O437" t="str">
            <v/>
          </cell>
        </row>
        <row r="438">
          <cell r="L438" t="str">
            <v>-</v>
          </cell>
          <cell r="M438" t="str">
            <v>-</v>
          </cell>
          <cell r="N438" t="str">
            <v>-</v>
          </cell>
          <cell r="O438" t="str">
            <v/>
          </cell>
        </row>
        <row r="439">
          <cell r="L439" t="str">
            <v>-</v>
          </cell>
          <cell r="M439" t="str">
            <v>-</v>
          </cell>
          <cell r="N439" t="str">
            <v>-</v>
          </cell>
          <cell r="O439" t="str">
            <v/>
          </cell>
        </row>
        <row r="440">
          <cell r="L440" t="str">
            <v>-</v>
          </cell>
          <cell r="M440" t="str">
            <v>-</v>
          </cell>
          <cell r="N440" t="str">
            <v>-</v>
          </cell>
          <cell r="O440" t="str">
            <v/>
          </cell>
        </row>
        <row r="441">
          <cell r="L441" t="str">
            <v>-</v>
          </cell>
          <cell r="M441" t="str">
            <v>-</v>
          </cell>
          <cell r="N441" t="str">
            <v>-</v>
          </cell>
          <cell r="O441" t="str">
            <v/>
          </cell>
        </row>
        <row r="442">
          <cell r="L442" t="str">
            <v>-</v>
          </cell>
          <cell r="M442" t="str">
            <v>-</v>
          </cell>
          <cell r="N442" t="str">
            <v>-</v>
          </cell>
          <cell r="O442" t="str">
            <v/>
          </cell>
        </row>
        <row r="443">
          <cell r="L443" t="str">
            <v>-</v>
          </cell>
          <cell r="M443" t="str">
            <v>-</v>
          </cell>
          <cell r="N443" t="str">
            <v>-</v>
          </cell>
          <cell r="O443" t="str">
            <v/>
          </cell>
        </row>
        <row r="444">
          <cell r="L444" t="str">
            <v>-</v>
          </cell>
          <cell r="M444" t="str">
            <v>-</v>
          </cell>
          <cell r="N444" t="str">
            <v>-</v>
          </cell>
          <cell r="O444" t="str">
            <v/>
          </cell>
        </row>
        <row r="445">
          <cell r="L445" t="str">
            <v>-</v>
          </cell>
          <cell r="M445" t="str">
            <v>-</v>
          </cell>
          <cell r="N445" t="str">
            <v>-</v>
          </cell>
          <cell r="O445" t="str">
            <v/>
          </cell>
        </row>
        <row r="446">
          <cell r="L446" t="str">
            <v>-</v>
          </cell>
          <cell r="M446" t="str">
            <v>-</v>
          </cell>
          <cell r="N446" t="str">
            <v>-</v>
          </cell>
          <cell r="O446" t="str">
            <v/>
          </cell>
        </row>
        <row r="447">
          <cell r="L447" t="str">
            <v>-</v>
          </cell>
          <cell r="M447" t="str">
            <v>-</v>
          </cell>
          <cell r="N447" t="str">
            <v>-</v>
          </cell>
          <cell r="O447" t="str">
            <v/>
          </cell>
        </row>
        <row r="448">
          <cell r="L448" t="str">
            <v>-</v>
          </cell>
          <cell r="M448" t="str">
            <v>-</v>
          </cell>
          <cell r="N448" t="str">
            <v>-</v>
          </cell>
          <cell r="O448" t="str">
            <v/>
          </cell>
        </row>
        <row r="449">
          <cell r="L449" t="str">
            <v>-</v>
          </cell>
          <cell r="M449" t="str">
            <v>-</v>
          </cell>
          <cell r="N449" t="str">
            <v>-</v>
          </cell>
          <cell r="O449" t="str">
            <v/>
          </cell>
        </row>
        <row r="450">
          <cell r="L450" t="str">
            <v>-</v>
          </cell>
          <cell r="M450" t="str">
            <v>-</v>
          </cell>
          <cell r="N450" t="str">
            <v>-</v>
          </cell>
          <cell r="O450" t="str">
            <v/>
          </cell>
        </row>
        <row r="451">
          <cell r="L451" t="str">
            <v>-</v>
          </cell>
          <cell r="M451" t="str">
            <v>-</v>
          </cell>
          <cell r="N451" t="str">
            <v>-</v>
          </cell>
          <cell r="O451" t="str">
            <v/>
          </cell>
        </row>
        <row r="452">
          <cell r="L452" t="str">
            <v>-</v>
          </cell>
          <cell r="M452" t="str">
            <v>-</v>
          </cell>
          <cell r="N452" t="str">
            <v>-</v>
          </cell>
          <cell r="O452" t="str">
            <v/>
          </cell>
        </row>
        <row r="453">
          <cell r="L453" t="str">
            <v>-</v>
          </cell>
          <cell r="M453" t="str">
            <v>-</v>
          </cell>
          <cell r="N453" t="str">
            <v>-</v>
          </cell>
          <cell r="O453" t="str">
            <v/>
          </cell>
        </row>
        <row r="454">
          <cell r="L454" t="str">
            <v>-</v>
          </cell>
          <cell r="M454" t="str">
            <v>-</v>
          </cell>
          <cell r="N454" t="str">
            <v>-</v>
          </cell>
          <cell r="O454" t="str">
            <v/>
          </cell>
        </row>
        <row r="455">
          <cell r="L455" t="str">
            <v>-</v>
          </cell>
          <cell r="M455" t="str">
            <v>-</v>
          </cell>
          <cell r="N455" t="str">
            <v>-</v>
          </cell>
          <cell r="O455" t="str">
            <v/>
          </cell>
        </row>
        <row r="456">
          <cell r="L456" t="str">
            <v>-</v>
          </cell>
          <cell r="M456" t="str">
            <v>-</v>
          </cell>
          <cell r="N456" t="str">
            <v>-</v>
          </cell>
          <cell r="O456" t="str">
            <v/>
          </cell>
        </row>
        <row r="457">
          <cell r="L457" t="str">
            <v>-</v>
          </cell>
          <cell r="M457" t="str">
            <v>-</v>
          </cell>
          <cell r="N457" t="str">
            <v>-</v>
          </cell>
          <cell r="O457" t="str">
            <v/>
          </cell>
        </row>
        <row r="458">
          <cell r="L458" t="str">
            <v>-</v>
          </cell>
          <cell r="M458" t="str">
            <v>-</v>
          </cell>
          <cell r="N458" t="str">
            <v>-</v>
          </cell>
          <cell r="O458" t="str">
            <v/>
          </cell>
        </row>
        <row r="459">
          <cell r="L459" t="str">
            <v>-</v>
          </cell>
          <cell r="M459" t="str">
            <v>-</v>
          </cell>
          <cell r="N459" t="str">
            <v>-</v>
          </cell>
          <cell r="O459" t="str">
            <v/>
          </cell>
        </row>
        <row r="460">
          <cell r="L460" t="str">
            <v>-</v>
          </cell>
          <cell r="M460" t="str">
            <v>-</v>
          </cell>
          <cell r="N460" t="str">
            <v>-</v>
          </cell>
          <cell r="O460" t="str">
            <v/>
          </cell>
        </row>
        <row r="461">
          <cell r="L461" t="str">
            <v>-</v>
          </cell>
          <cell r="M461" t="str">
            <v>-</v>
          </cell>
          <cell r="N461" t="str">
            <v>-</v>
          </cell>
          <cell r="O461" t="str">
            <v/>
          </cell>
        </row>
        <row r="462">
          <cell r="L462" t="str">
            <v>-</v>
          </cell>
          <cell r="M462" t="str">
            <v>-</v>
          </cell>
          <cell r="N462" t="str">
            <v>-</v>
          </cell>
          <cell r="O462" t="str">
            <v/>
          </cell>
        </row>
        <row r="463">
          <cell r="L463" t="str">
            <v>-</v>
          </cell>
          <cell r="M463" t="str">
            <v>-</v>
          </cell>
          <cell r="N463" t="str">
            <v>-</v>
          </cell>
          <cell r="O463" t="str">
            <v/>
          </cell>
        </row>
        <row r="464">
          <cell r="L464" t="str">
            <v>-</v>
          </cell>
          <cell r="M464" t="str">
            <v>-</v>
          </cell>
          <cell r="N464" t="str">
            <v>-</v>
          </cell>
          <cell r="O464" t="str">
            <v/>
          </cell>
        </row>
        <row r="465">
          <cell r="L465" t="str">
            <v>-</v>
          </cell>
          <cell r="M465" t="str">
            <v>-</v>
          </cell>
          <cell r="N465" t="str">
            <v>-</v>
          </cell>
          <cell r="O465" t="str">
            <v/>
          </cell>
        </row>
        <row r="466">
          <cell r="L466" t="str">
            <v>-</v>
          </cell>
          <cell r="M466" t="str">
            <v>-</v>
          </cell>
          <cell r="N466" t="str">
            <v>-</v>
          </cell>
          <cell r="O466" t="str">
            <v/>
          </cell>
        </row>
        <row r="467">
          <cell r="L467" t="str">
            <v>-</v>
          </cell>
          <cell r="M467" t="str">
            <v>-</v>
          </cell>
          <cell r="N467" t="str">
            <v>-</v>
          </cell>
          <cell r="O467" t="str">
            <v/>
          </cell>
        </row>
        <row r="468">
          <cell r="L468" t="str">
            <v>-</v>
          </cell>
          <cell r="M468" t="str">
            <v>-</v>
          </cell>
          <cell r="N468" t="str">
            <v>-</v>
          </cell>
          <cell r="O468" t="str">
            <v/>
          </cell>
        </row>
        <row r="469">
          <cell r="L469" t="str">
            <v>-</v>
          </cell>
          <cell r="M469" t="str">
            <v>-</v>
          </cell>
          <cell r="N469" t="str">
            <v>-</v>
          </cell>
          <cell r="O469" t="str">
            <v/>
          </cell>
        </row>
        <row r="470">
          <cell r="L470" t="str">
            <v>-</v>
          </cell>
          <cell r="M470" t="str">
            <v>-</v>
          </cell>
          <cell r="N470" t="str">
            <v>-</v>
          </cell>
          <cell r="O470" t="str">
            <v/>
          </cell>
        </row>
        <row r="471">
          <cell r="L471" t="str">
            <v>-</v>
          </cell>
          <cell r="M471" t="str">
            <v>-</v>
          </cell>
          <cell r="N471" t="str">
            <v>-</v>
          </cell>
          <cell r="O471" t="str">
            <v/>
          </cell>
        </row>
        <row r="472">
          <cell r="L472" t="str">
            <v>-</v>
          </cell>
          <cell r="M472" t="str">
            <v>-</v>
          </cell>
          <cell r="N472" t="str">
            <v>-</v>
          </cell>
          <cell r="O472" t="str">
            <v/>
          </cell>
        </row>
        <row r="473">
          <cell r="L473" t="str">
            <v>-</v>
          </cell>
          <cell r="M473" t="str">
            <v>-</v>
          </cell>
          <cell r="N473" t="str">
            <v>-</v>
          </cell>
          <cell r="O473" t="str">
            <v/>
          </cell>
        </row>
        <row r="474">
          <cell r="L474" t="str">
            <v>-</v>
          </cell>
          <cell r="M474" t="str">
            <v>-</v>
          </cell>
          <cell r="N474" t="str">
            <v>-</v>
          </cell>
          <cell r="O474" t="str">
            <v/>
          </cell>
        </row>
        <row r="475">
          <cell r="L475" t="str">
            <v>-</v>
          </cell>
          <cell r="M475" t="str">
            <v>-</v>
          </cell>
          <cell r="N475" t="str">
            <v>-</v>
          </cell>
          <cell r="O475" t="str">
            <v/>
          </cell>
        </row>
        <row r="476">
          <cell r="L476" t="str">
            <v>-</v>
          </cell>
          <cell r="M476" t="str">
            <v>-</v>
          </cell>
          <cell r="N476" t="str">
            <v>-</v>
          </cell>
          <cell r="O476" t="str">
            <v/>
          </cell>
        </row>
        <row r="477">
          <cell r="L477" t="str">
            <v>-</v>
          </cell>
          <cell r="M477" t="str">
            <v>-</v>
          </cell>
          <cell r="N477" t="str">
            <v>-</v>
          </cell>
          <cell r="O477" t="str">
            <v/>
          </cell>
        </row>
        <row r="478">
          <cell r="L478" t="str">
            <v>-</v>
          </cell>
          <cell r="M478" t="str">
            <v>-</v>
          </cell>
          <cell r="N478" t="str">
            <v>-</v>
          </cell>
          <cell r="O478" t="str">
            <v/>
          </cell>
        </row>
        <row r="479">
          <cell r="L479" t="str">
            <v>-</v>
          </cell>
          <cell r="M479" t="str">
            <v>-</v>
          </cell>
          <cell r="N479" t="str">
            <v>-</v>
          </cell>
          <cell r="O479" t="str">
            <v/>
          </cell>
        </row>
        <row r="480">
          <cell r="L480" t="str">
            <v>-</v>
          </cell>
          <cell r="M480" t="str">
            <v>-</v>
          </cell>
          <cell r="N480" t="str">
            <v>-</v>
          </cell>
          <cell r="O480" t="str">
            <v/>
          </cell>
        </row>
        <row r="481">
          <cell r="L481" t="str">
            <v>-</v>
          </cell>
          <cell r="M481" t="str">
            <v>-</v>
          </cell>
          <cell r="N481" t="str">
            <v>-</v>
          </cell>
          <cell r="O481" t="str">
            <v/>
          </cell>
        </row>
        <row r="482">
          <cell r="L482" t="str">
            <v>-</v>
          </cell>
          <cell r="M482" t="str">
            <v>-</v>
          </cell>
          <cell r="N482" t="str">
            <v>-</v>
          </cell>
          <cell r="O482" t="str">
            <v/>
          </cell>
        </row>
        <row r="483">
          <cell r="L483" t="str">
            <v>-</v>
          </cell>
          <cell r="M483" t="str">
            <v>-</v>
          </cell>
          <cell r="N483" t="str">
            <v>-</v>
          </cell>
          <cell r="O483" t="str">
            <v/>
          </cell>
        </row>
        <row r="484">
          <cell r="L484" t="str">
            <v>-</v>
          </cell>
          <cell r="M484" t="str">
            <v>-</v>
          </cell>
          <cell r="N484" t="str">
            <v>-</v>
          </cell>
          <cell r="O484" t="str">
            <v/>
          </cell>
        </row>
        <row r="485">
          <cell r="L485" t="str">
            <v>-</v>
          </cell>
          <cell r="M485" t="str">
            <v>-</v>
          </cell>
          <cell r="N485" t="str">
            <v>-</v>
          </cell>
          <cell r="O485" t="str">
            <v/>
          </cell>
        </row>
        <row r="486">
          <cell r="L486" t="str">
            <v>-</v>
          </cell>
          <cell r="M486" t="str">
            <v>-</v>
          </cell>
          <cell r="N486" t="str">
            <v>-</v>
          </cell>
          <cell r="O486" t="str">
            <v/>
          </cell>
        </row>
        <row r="487">
          <cell r="L487" t="str">
            <v>-</v>
          </cell>
          <cell r="M487" t="str">
            <v>-</v>
          </cell>
          <cell r="N487" t="str">
            <v>-</v>
          </cell>
          <cell r="O487" t="str">
            <v/>
          </cell>
        </row>
        <row r="488">
          <cell r="L488" t="str">
            <v>-</v>
          </cell>
          <cell r="M488" t="str">
            <v>-</v>
          </cell>
          <cell r="N488" t="str">
            <v>-</v>
          </cell>
          <cell r="O488" t="str">
            <v/>
          </cell>
        </row>
        <row r="489">
          <cell r="L489" t="str">
            <v>-</v>
          </cell>
          <cell r="M489" t="str">
            <v>-</v>
          </cell>
          <cell r="N489" t="str">
            <v>-</v>
          </cell>
          <cell r="O489" t="str">
            <v/>
          </cell>
        </row>
        <row r="490">
          <cell r="L490" t="str">
            <v>-</v>
          </cell>
          <cell r="M490" t="str">
            <v>-</v>
          </cell>
          <cell r="N490" t="str">
            <v>-</v>
          </cell>
          <cell r="O490" t="str">
            <v/>
          </cell>
        </row>
        <row r="491">
          <cell r="L491" t="str">
            <v>-</v>
          </cell>
          <cell r="M491" t="str">
            <v>-</v>
          </cell>
          <cell r="N491" t="str">
            <v>-</v>
          </cell>
          <cell r="O491" t="str">
            <v/>
          </cell>
        </row>
        <row r="492">
          <cell r="L492" t="str">
            <v>-</v>
          </cell>
          <cell r="M492" t="str">
            <v>-</v>
          </cell>
          <cell r="N492" t="str">
            <v>-</v>
          </cell>
          <cell r="O492" t="str">
            <v/>
          </cell>
        </row>
        <row r="493">
          <cell r="L493" t="str">
            <v>-</v>
          </cell>
          <cell r="M493" t="str">
            <v>-</v>
          </cell>
          <cell r="N493" t="str">
            <v>-</v>
          </cell>
          <cell r="O493" t="str">
            <v/>
          </cell>
        </row>
        <row r="494">
          <cell r="L494" t="str">
            <v>-</v>
          </cell>
          <cell r="M494" t="str">
            <v>-</v>
          </cell>
          <cell r="N494" t="str">
            <v>-</v>
          </cell>
          <cell r="O494" t="str">
            <v/>
          </cell>
        </row>
        <row r="495">
          <cell r="L495" t="str">
            <v>-</v>
          </cell>
          <cell r="M495" t="str">
            <v>-</v>
          </cell>
          <cell r="N495" t="str">
            <v>-</v>
          </cell>
          <cell r="O495" t="str">
            <v/>
          </cell>
        </row>
        <row r="496">
          <cell r="L496" t="str">
            <v>-</v>
          </cell>
          <cell r="M496" t="str">
            <v>-</v>
          </cell>
          <cell r="N496" t="str">
            <v>-</v>
          </cell>
          <cell r="O496" t="str">
            <v/>
          </cell>
        </row>
        <row r="497">
          <cell r="L497" t="str">
            <v>-</v>
          </cell>
          <cell r="M497" t="str">
            <v>-</v>
          </cell>
          <cell r="N497" t="str">
            <v>-</v>
          </cell>
          <cell r="O497" t="str">
            <v/>
          </cell>
        </row>
        <row r="498">
          <cell r="L498" t="str">
            <v>-</v>
          </cell>
          <cell r="M498" t="str">
            <v>-</v>
          </cell>
          <cell r="N498" t="str">
            <v>-</v>
          </cell>
          <cell r="O498" t="str">
            <v/>
          </cell>
        </row>
        <row r="499">
          <cell r="L499" t="str">
            <v>-</v>
          </cell>
          <cell r="M499" t="str">
            <v>-</v>
          </cell>
          <cell r="N499" t="str">
            <v>-</v>
          </cell>
          <cell r="O499" t="str">
            <v/>
          </cell>
        </row>
        <row r="500">
          <cell r="L500" t="str">
            <v>-</v>
          </cell>
          <cell r="M500" t="str">
            <v>-</v>
          </cell>
          <cell r="N500" t="str">
            <v>-</v>
          </cell>
          <cell r="O500" t="str">
            <v/>
          </cell>
        </row>
        <row r="501">
          <cell r="L501" t="str">
            <v>-</v>
          </cell>
          <cell r="M501" t="str">
            <v>-</v>
          </cell>
          <cell r="N501" t="str">
            <v>-</v>
          </cell>
          <cell r="O501" t="str">
            <v/>
          </cell>
        </row>
        <row r="502">
          <cell r="L502" t="str">
            <v>-</v>
          </cell>
          <cell r="M502" t="str">
            <v>-</v>
          </cell>
          <cell r="N502" t="str">
            <v>-</v>
          </cell>
          <cell r="O502" t="str">
            <v/>
          </cell>
        </row>
        <row r="503">
          <cell r="L503" t="str">
            <v>-</v>
          </cell>
          <cell r="M503" t="str">
            <v>-</v>
          </cell>
          <cell r="N503" t="str">
            <v>-</v>
          </cell>
          <cell r="O503" t="str">
            <v/>
          </cell>
        </row>
        <row r="504">
          <cell r="L504" t="str">
            <v>-</v>
          </cell>
          <cell r="M504" t="str">
            <v>-</v>
          </cell>
          <cell r="N504" t="str">
            <v>-</v>
          </cell>
          <cell r="O504" t="str">
            <v/>
          </cell>
        </row>
        <row r="505">
          <cell r="L505" t="str">
            <v>-</v>
          </cell>
          <cell r="M505" t="str">
            <v>-</v>
          </cell>
          <cell r="N505" t="str">
            <v>-</v>
          </cell>
          <cell r="O505" t="str">
            <v/>
          </cell>
        </row>
        <row r="506">
          <cell r="L506" t="str">
            <v>-</v>
          </cell>
          <cell r="M506" t="str">
            <v>-</v>
          </cell>
          <cell r="N506" t="str">
            <v>-</v>
          </cell>
          <cell r="O506" t="str">
            <v/>
          </cell>
        </row>
        <row r="507">
          <cell r="L507" t="str">
            <v>-</v>
          </cell>
          <cell r="M507" t="str">
            <v>-</v>
          </cell>
          <cell r="N507" t="str">
            <v>-</v>
          </cell>
          <cell r="O507" t="str">
            <v/>
          </cell>
        </row>
        <row r="508">
          <cell r="L508" t="str">
            <v>-</v>
          </cell>
          <cell r="M508" t="str">
            <v>-</v>
          </cell>
          <cell r="N508" t="str">
            <v>-</v>
          </cell>
          <cell r="O508" t="str">
            <v/>
          </cell>
        </row>
        <row r="509">
          <cell r="L509" t="str">
            <v>-</v>
          </cell>
          <cell r="M509" t="str">
            <v>-</v>
          </cell>
          <cell r="N509" t="str">
            <v>-</v>
          </cell>
          <cell r="O509" t="str">
            <v/>
          </cell>
        </row>
        <row r="510">
          <cell r="L510" t="str">
            <v>-</v>
          </cell>
          <cell r="M510" t="str">
            <v>-</v>
          </cell>
          <cell r="N510" t="str">
            <v>-</v>
          </cell>
          <cell r="O510" t="str">
            <v/>
          </cell>
        </row>
        <row r="511">
          <cell r="L511" t="str">
            <v>-</v>
          </cell>
          <cell r="M511" t="str">
            <v>-</v>
          </cell>
          <cell r="N511" t="str">
            <v>-</v>
          </cell>
          <cell r="O511" t="str">
            <v/>
          </cell>
        </row>
        <row r="512">
          <cell r="L512" t="str">
            <v>-</v>
          </cell>
          <cell r="M512" t="str">
            <v>-</v>
          </cell>
          <cell r="N512" t="str">
            <v>-</v>
          </cell>
          <cell r="O512" t="str">
            <v/>
          </cell>
        </row>
        <row r="513">
          <cell r="L513" t="str">
            <v>-</v>
          </cell>
          <cell r="M513" t="str">
            <v>-</v>
          </cell>
          <cell r="N513" t="str">
            <v>-</v>
          </cell>
          <cell r="O513" t="str">
            <v/>
          </cell>
        </row>
        <row r="514">
          <cell r="L514" t="str">
            <v>-</v>
          </cell>
          <cell r="M514" t="str">
            <v>-</v>
          </cell>
          <cell r="N514" t="str">
            <v>-</v>
          </cell>
          <cell r="O514" t="str">
            <v/>
          </cell>
        </row>
        <row r="515">
          <cell r="L515" t="str">
            <v>-</v>
          </cell>
          <cell r="M515" t="str">
            <v>-</v>
          </cell>
          <cell r="N515" t="str">
            <v>-</v>
          </cell>
          <cell r="O515" t="str">
            <v/>
          </cell>
        </row>
        <row r="516">
          <cell r="L516" t="str">
            <v>-</v>
          </cell>
          <cell r="M516" t="str">
            <v>-</v>
          </cell>
          <cell r="N516" t="str">
            <v>-</v>
          </cell>
          <cell r="O516" t="str">
            <v/>
          </cell>
        </row>
        <row r="517">
          <cell r="L517" t="str">
            <v>-</v>
          </cell>
          <cell r="M517" t="str">
            <v>-</v>
          </cell>
          <cell r="N517" t="str">
            <v>-</v>
          </cell>
          <cell r="O517" t="str">
            <v/>
          </cell>
        </row>
        <row r="518">
          <cell r="L518" t="str">
            <v>-</v>
          </cell>
          <cell r="M518" t="str">
            <v>-</v>
          </cell>
          <cell r="N518" t="str">
            <v>-</v>
          </cell>
          <cell r="O518" t="str">
            <v/>
          </cell>
        </row>
        <row r="519">
          <cell r="L519" t="str">
            <v>-</v>
          </cell>
          <cell r="M519" t="str">
            <v>-</v>
          </cell>
          <cell r="N519" t="str">
            <v>-</v>
          </cell>
          <cell r="O519" t="str">
            <v/>
          </cell>
        </row>
        <row r="520">
          <cell r="L520" t="str">
            <v>-</v>
          </cell>
          <cell r="M520" t="str">
            <v>-</v>
          </cell>
          <cell r="N520" t="str">
            <v>-</v>
          </cell>
          <cell r="O520" t="str">
            <v/>
          </cell>
        </row>
        <row r="521">
          <cell r="L521" t="str">
            <v>-</v>
          </cell>
          <cell r="M521" t="str">
            <v>-</v>
          </cell>
          <cell r="N521" t="str">
            <v>-</v>
          </cell>
          <cell r="O521" t="str">
            <v/>
          </cell>
        </row>
        <row r="522">
          <cell r="L522" t="str">
            <v>-</v>
          </cell>
          <cell r="M522" t="str">
            <v>-</v>
          </cell>
          <cell r="N522" t="str">
            <v>-</v>
          </cell>
          <cell r="O522" t="str">
            <v/>
          </cell>
        </row>
        <row r="523">
          <cell r="L523" t="str">
            <v>-</v>
          </cell>
          <cell r="M523" t="str">
            <v>-</v>
          </cell>
          <cell r="N523" t="str">
            <v>-</v>
          </cell>
          <cell r="O523" t="str">
            <v/>
          </cell>
        </row>
        <row r="524">
          <cell r="L524" t="str">
            <v>-</v>
          </cell>
          <cell r="M524" t="str">
            <v>-</v>
          </cell>
          <cell r="N524" t="str">
            <v>-</v>
          </cell>
          <cell r="O524" t="str">
            <v/>
          </cell>
        </row>
        <row r="525">
          <cell r="L525" t="str">
            <v>-</v>
          </cell>
          <cell r="M525" t="str">
            <v>-</v>
          </cell>
          <cell r="N525" t="str">
            <v>-</v>
          </cell>
          <cell r="O525" t="str">
            <v/>
          </cell>
        </row>
        <row r="526">
          <cell r="L526" t="str">
            <v>-</v>
          </cell>
          <cell r="M526" t="str">
            <v>-</v>
          </cell>
          <cell r="N526" t="str">
            <v>-</v>
          </cell>
          <cell r="O526" t="str">
            <v/>
          </cell>
        </row>
        <row r="527">
          <cell r="L527" t="str">
            <v>-</v>
          </cell>
          <cell r="M527" t="str">
            <v>-</v>
          </cell>
          <cell r="N527" t="str">
            <v>-</v>
          </cell>
          <cell r="O527" t="str">
            <v/>
          </cell>
        </row>
        <row r="528">
          <cell r="L528" t="str">
            <v>-</v>
          </cell>
          <cell r="M528" t="str">
            <v>-</v>
          </cell>
          <cell r="N528" t="str">
            <v>-</v>
          </cell>
          <cell r="O528" t="str">
            <v/>
          </cell>
        </row>
        <row r="529">
          <cell r="L529" t="str">
            <v>-</v>
          </cell>
          <cell r="M529" t="str">
            <v>-</v>
          </cell>
          <cell r="N529" t="str">
            <v>-</v>
          </cell>
          <cell r="O529" t="str">
            <v/>
          </cell>
        </row>
        <row r="530">
          <cell r="L530" t="str">
            <v>-</v>
          </cell>
          <cell r="M530" t="str">
            <v>-</v>
          </cell>
          <cell r="N530" t="str">
            <v>-</v>
          </cell>
          <cell r="O530" t="str">
            <v/>
          </cell>
        </row>
        <row r="531">
          <cell r="L531" t="str">
            <v>-</v>
          </cell>
          <cell r="M531" t="str">
            <v>-</v>
          </cell>
          <cell r="N531" t="str">
            <v>-</v>
          </cell>
          <cell r="O531" t="str">
            <v/>
          </cell>
        </row>
        <row r="532">
          <cell r="L532" t="str">
            <v>-</v>
          </cell>
          <cell r="M532" t="str">
            <v>-</v>
          </cell>
          <cell r="N532" t="str">
            <v>-</v>
          </cell>
          <cell r="O532" t="str">
            <v/>
          </cell>
        </row>
        <row r="533">
          <cell r="L533" t="str">
            <v>-</v>
          </cell>
          <cell r="M533" t="str">
            <v>-</v>
          </cell>
          <cell r="N533" t="str">
            <v>-</v>
          </cell>
          <cell r="O533" t="str">
            <v/>
          </cell>
        </row>
        <row r="534">
          <cell r="L534" t="str">
            <v>-</v>
          </cell>
          <cell r="M534" t="str">
            <v>-</v>
          </cell>
          <cell r="N534" t="str">
            <v>-</v>
          </cell>
          <cell r="O534" t="str">
            <v/>
          </cell>
        </row>
        <row r="535">
          <cell r="L535" t="str">
            <v>-</v>
          </cell>
          <cell r="M535" t="str">
            <v>-</v>
          </cell>
          <cell r="N535" t="str">
            <v>-</v>
          </cell>
          <cell r="O535" t="str">
            <v/>
          </cell>
        </row>
        <row r="536">
          <cell r="L536" t="str">
            <v>-</v>
          </cell>
          <cell r="M536" t="str">
            <v>-</v>
          </cell>
          <cell r="N536" t="str">
            <v>-</v>
          </cell>
          <cell r="O536" t="str">
            <v/>
          </cell>
        </row>
        <row r="537">
          <cell r="L537" t="str">
            <v>-</v>
          </cell>
          <cell r="M537" t="str">
            <v>-</v>
          </cell>
          <cell r="N537" t="str">
            <v>-</v>
          </cell>
          <cell r="O537" t="str">
            <v/>
          </cell>
        </row>
        <row r="538">
          <cell r="L538" t="str">
            <v>-</v>
          </cell>
          <cell r="M538" t="str">
            <v>-</v>
          </cell>
          <cell r="N538" t="str">
            <v>-</v>
          </cell>
          <cell r="O538" t="str">
            <v/>
          </cell>
        </row>
        <row r="539">
          <cell r="L539" t="str">
            <v>-</v>
          </cell>
          <cell r="M539" t="str">
            <v>-</v>
          </cell>
          <cell r="N539" t="str">
            <v>-</v>
          </cell>
          <cell r="O539" t="str">
            <v/>
          </cell>
        </row>
        <row r="540">
          <cell r="L540" t="str">
            <v>-</v>
          </cell>
          <cell r="M540" t="str">
            <v>-</v>
          </cell>
          <cell r="N540" t="str">
            <v>-</v>
          </cell>
          <cell r="O540" t="str">
            <v/>
          </cell>
        </row>
        <row r="541">
          <cell r="L541" t="str">
            <v>-</v>
          </cell>
          <cell r="M541" t="str">
            <v>-</v>
          </cell>
          <cell r="N541" t="str">
            <v>-</v>
          </cell>
          <cell r="O541" t="str">
            <v/>
          </cell>
        </row>
        <row r="542">
          <cell r="L542" t="str">
            <v>-</v>
          </cell>
          <cell r="M542" t="str">
            <v>-</v>
          </cell>
          <cell r="N542" t="str">
            <v>-</v>
          </cell>
          <cell r="O542" t="str">
            <v/>
          </cell>
        </row>
        <row r="543">
          <cell r="L543" t="str">
            <v>-</v>
          </cell>
          <cell r="M543" t="str">
            <v>-</v>
          </cell>
          <cell r="N543" t="str">
            <v>-</v>
          </cell>
          <cell r="O543" t="str">
            <v/>
          </cell>
        </row>
        <row r="544">
          <cell r="L544" t="str">
            <v>-</v>
          </cell>
          <cell r="M544" t="str">
            <v>-</v>
          </cell>
          <cell r="N544" t="str">
            <v>-</v>
          </cell>
          <cell r="O544" t="str">
            <v/>
          </cell>
        </row>
        <row r="545">
          <cell r="L545" t="str">
            <v>-</v>
          </cell>
          <cell r="M545" t="str">
            <v>-</v>
          </cell>
          <cell r="N545" t="str">
            <v>-</v>
          </cell>
          <cell r="O545" t="str">
            <v/>
          </cell>
        </row>
        <row r="546">
          <cell r="L546" t="str">
            <v>-</v>
          </cell>
          <cell r="M546" t="str">
            <v>-</v>
          </cell>
          <cell r="N546" t="str">
            <v>-</v>
          </cell>
          <cell r="O546" t="str">
            <v/>
          </cell>
        </row>
        <row r="547">
          <cell r="L547" t="str">
            <v>-</v>
          </cell>
          <cell r="M547" t="str">
            <v>-</v>
          </cell>
          <cell r="N547" t="str">
            <v>-</v>
          </cell>
          <cell r="O547" t="str">
            <v/>
          </cell>
        </row>
        <row r="548">
          <cell r="L548" t="str">
            <v>-</v>
          </cell>
          <cell r="M548" t="str">
            <v>-</v>
          </cell>
          <cell r="N548" t="str">
            <v>-</v>
          </cell>
          <cell r="O548" t="str">
            <v/>
          </cell>
        </row>
        <row r="549">
          <cell r="L549" t="str">
            <v>-</v>
          </cell>
          <cell r="M549" t="str">
            <v>-</v>
          </cell>
          <cell r="N549" t="str">
            <v>-</v>
          </cell>
          <cell r="O549" t="str">
            <v/>
          </cell>
        </row>
        <row r="550">
          <cell r="L550" t="str">
            <v>-</v>
          </cell>
          <cell r="M550" t="str">
            <v>-</v>
          </cell>
          <cell r="N550" t="str">
            <v>-</v>
          </cell>
          <cell r="O550" t="str">
            <v/>
          </cell>
        </row>
        <row r="551">
          <cell r="L551" t="str">
            <v>-</v>
          </cell>
          <cell r="M551" t="str">
            <v>-</v>
          </cell>
          <cell r="N551" t="str">
            <v>-</v>
          </cell>
          <cell r="O551" t="str">
            <v/>
          </cell>
        </row>
        <row r="552">
          <cell r="L552" t="str">
            <v>-</v>
          </cell>
          <cell r="M552" t="str">
            <v>-</v>
          </cell>
          <cell r="N552" t="str">
            <v>-</v>
          </cell>
          <cell r="O552" t="str">
            <v/>
          </cell>
        </row>
        <row r="553">
          <cell r="L553" t="str">
            <v>-</v>
          </cell>
          <cell r="M553" t="str">
            <v>-</v>
          </cell>
          <cell r="N553" t="str">
            <v>-</v>
          </cell>
          <cell r="O553" t="str">
            <v/>
          </cell>
        </row>
        <row r="554">
          <cell r="L554" t="str">
            <v>-</v>
          </cell>
          <cell r="M554" t="str">
            <v>-</v>
          </cell>
          <cell r="N554" t="str">
            <v>-</v>
          </cell>
          <cell r="O554" t="str">
            <v/>
          </cell>
        </row>
        <row r="555">
          <cell r="L555" t="str">
            <v>-</v>
          </cell>
          <cell r="M555" t="str">
            <v>-</v>
          </cell>
          <cell r="N555" t="str">
            <v>-</v>
          </cell>
          <cell r="O555" t="str">
            <v/>
          </cell>
        </row>
        <row r="556">
          <cell r="L556" t="str">
            <v>-</v>
          </cell>
          <cell r="M556" t="str">
            <v>-</v>
          </cell>
          <cell r="N556" t="str">
            <v>-</v>
          </cell>
          <cell r="O556" t="str">
            <v/>
          </cell>
        </row>
        <row r="557">
          <cell r="L557" t="str">
            <v>-</v>
          </cell>
          <cell r="M557" t="str">
            <v>-</v>
          </cell>
          <cell r="N557" t="str">
            <v>-</v>
          </cell>
          <cell r="O557" t="str">
            <v/>
          </cell>
        </row>
        <row r="558">
          <cell r="L558" t="str">
            <v>-</v>
          </cell>
          <cell r="M558" t="str">
            <v>-</v>
          </cell>
          <cell r="N558" t="str">
            <v>-</v>
          </cell>
          <cell r="O558" t="str">
            <v/>
          </cell>
        </row>
        <row r="559">
          <cell r="L559" t="str">
            <v>-</v>
          </cell>
          <cell r="M559" t="str">
            <v>-</v>
          </cell>
          <cell r="N559" t="str">
            <v>-</v>
          </cell>
          <cell r="O559" t="str">
            <v/>
          </cell>
        </row>
        <row r="560">
          <cell r="L560" t="str">
            <v>-</v>
          </cell>
          <cell r="M560" t="str">
            <v>-</v>
          </cell>
          <cell r="N560" t="str">
            <v>-</v>
          </cell>
          <cell r="O560" t="str">
            <v/>
          </cell>
        </row>
        <row r="561">
          <cell r="L561" t="str">
            <v>-</v>
          </cell>
          <cell r="M561" t="str">
            <v>-</v>
          </cell>
          <cell r="N561" t="str">
            <v>-</v>
          </cell>
          <cell r="O561" t="str">
            <v/>
          </cell>
        </row>
        <row r="562">
          <cell r="L562" t="str">
            <v>-</v>
          </cell>
          <cell r="M562" t="str">
            <v>-</v>
          </cell>
          <cell r="N562" t="str">
            <v>-</v>
          </cell>
          <cell r="O562" t="str">
            <v/>
          </cell>
        </row>
        <row r="563">
          <cell r="L563" t="str">
            <v>-</v>
          </cell>
          <cell r="M563" t="str">
            <v>-</v>
          </cell>
          <cell r="N563" t="str">
            <v>-</v>
          </cell>
          <cell r="O563" t="str">
            <v/>
          </cell>
        </row>
        <row r="564">
          <cell r="L564" t="str">
            <v>-</v>
          </cell>
          <cell r="M564" t="str">
            <v>-</v>
          </cell>
          <cell r="N564" t="str">
            <v>-</v>
          </cell>
          <cell r="O564" t="str">
            <v/>
          </cell>
        </row>
        <row r="565">
          <cell r="L565" t="str">
            <v>-</v>
          </cell>
          <cell r="M565" t="str">
            <v>-</v>
          </cell>
          <cell r="N565" t="str">
            <v>-</v>
          </cell>
          <cell r="O565" t="str">
            <v/>
          </cell>
        </row>
        <row r="566">
          <cell r="L566" t="str">
            <v>-</v>
          </cell>
          <cell r="M566" t="str">
            <v>-</v>
          </cell>
          <cell r="N566" t="str">
            <v>-</v>
          </cell>
          <cell r="O566" t="str">
            <v/>
          </cell>
        </row>
        <row r="567">
          <cell r="L567" t="str">
            <v>-</v>
          </cell>
          <cell r="M567" t="str">
            <v>-</v>
          </cell>
          <cell r="N567" t="str">
            <v>-</v>
          </cell>
          <cell r="O567" t="str">
            <v/>
          </cell>
        </row>
        <row r="568">
          <cell r="L568" t="str">
            <v>-</v>
          </cell>
          <cell r="M568" t="str">
            <v>-</v>
          </cell>
          <cell r="N568" t="str">
            <v>-</v>
          </cell>
          <cell r="O568" t="str">
            <v/>
          </cell>
        </row>
        <row r="569">
          <cell r="L569" t="str">
            <v>-</v>
          </cell>
          <cell r="M569" t="str">
            <v>-</v>
          </cell>
          <cell r="N569" t="str">
            <v>-</v>
          </cell>
          <cell r="O569" t="str">
            <v/>
          </cell>
        </row>
        <row r="570">
          <cell r="L570" t="str">
            <v>-</v>
          </cell>
          <cell r="M570" t="str">
            <v>-</v>
          </cell>
          <cell r="N570" t="str">
            <v>-</v>
          </cell>
          <cell r="O570" t="str">
            <v/>
          </cell>
        </row>
        <row r="571">
          <cell r="L571" t="str">
            <v>-</v>
          </cell>
          <cell r="M571" t="str">
            <v>-</v>
          </cell>
          <cell r="N571" t="str">
            <v>-</v>
          </cell>
          <cell r="O571" t="str">
            <v/>
          </cell>
        </row>
        <row r="572">
          <cell r="L572" t="str">
            <v>-</v>
          </cell>
          <cell r="M572" t="str">
            <v>-</v>
          </cell>
          <cell r="N572" t="str">
            <v>-</v>
          </cell>
          <cell r="O572" t="str">
            <v/>
          </cell>
        </row>
        <row r="573">
          <cell r="L573" t="str">
            <v>-</v>
          </cell>
          <cell r="M573" t="str">
            <v>-</v>
          </cell>
          <cell r="N573" t="str">
            <v>-</v>
          </cell>
          <cell r="O573" t="str">
            <v/>
          </cell>
        </row>
        <row r="574">
          <cell r="L574" t="str">
            <v>-</v>
          </cell>
          <cell r="M574" t="str">
            <v>-</v>
          </cell>
          <cell r="N574" t="str">
            <v>-</v>
          </cell>
          <cell r="O574" t="str">
            <v/>
          </cell>
        </row>
        <row r="575">
          <cell r="L575" t="str">
            <v>-</v>
          </cell>
          <cell r="M575" t="str">
            <v>-</v>
          </cell>
          <cell r="N575" t="str">
            <v>-</v>
          </cell>
          <cell r="O575" t="str">
            <v/>
          </cell>
        </row>
        <row r="576">
          <cell r="L576" t="str">
            <v>-</v>
          </cell>
          <cell r="M576" t="str">
            <v>-</v>
          </cell>
          <cell r="N576" t="str">
            <v>-</v>
          </cell>
          <cell r="O576" t="str">
            <v/>
          </cell>
        </row>
        <row r="577">
          <cell r="L577" t="str">
            <v>-</v>
          </cell>
          <cell r="M577" t="str">
            <v>-</v>
          </cell>
          <cell r="N577" t="str">
            <v>-</v>
          </cell>
          <cell r="O577" t="str">
            <v/>
          </cell>
        </row>
        <row r="578">
          <cell r="L578" t="str">
            <v>-</v>
          </cell>
          <cell r="M578" t="str">
            <v>-</v>
          </cell>
          <cell r="N578" t="str">
            <v>-</v>
          </cell>
          <cell r="O578" t="str">
            <v/>
          </cell>
        </row>
        <row r="579">
          <cell r="L579" t="str">
            <v>-</v>
          </cell>
          <cell r="M579" t="str">
            <v>-</v>
          </cell>
          <cell r="N579" t="str">
            <v>-</v>
          </cell>
          <cell r="O579" t="str">
            <v/>
          </cell>
        </row>
        <row r="580">
          <cell r="L580" t="str">
            <v>-</v>
          </cell>
          <cell r="M580" t="str">
            <v>-</v>
          </cell>
          <cell r="N580" t="str">
            <v>-</v>
          </cell>
          <cell r="O580" t="str">
            <v/>
          </cell>
        </row>
        <row r="581">
          <cell r="L581" t="str">
            <v>-</v>
          </cell>
          <cell r="M581" t="str">
            <v>-</v>
          </cell>
          <cell r="N581" t="str">
            <v>-</v>
          </cell>
          <cell r="O581" t="str">
            <v/>
          </cell>
        </row>
        <row r="582">
          <cell r="L582" t="str">
            <v>-</v>
          </cell>
          <cell r="M582" t="str">
            <v>-</v>
          </cell>
          <cell r="N582" t="str">
            <v>-</v>
          </cell>
          <cell r="O582" t="str">
            <v/>
          </cell>
        </row>
        <row r="583">
          <cell r="L583" t="str">
            <v>-</v>
          </cell>
          <cell r="M583" t="str">
            <v>-</v>
          </cell>
          <cell r="N583" t="str">
            <v>-</v>
          </cell>
          <cell r="O583" t="str">
            <v/>
          </cell>
        </row>
        <row r="584">
          <cell r="L584" t="str">
            <v>-</v>
          </cell>
          <cell r="M584" t="str">
            <v>-</v>
          </cell>
          <cell r="N584" t="str">
            <v>-</v>
          </cell>
          <cell r="O584" t="str">
            <v/>
          </cell>
        </row>
        <row r="585">
          <cell r="L585" t="str">
            <v>-</v>
          </cell>
          <cell r="M585" t="str">
            <v>-</v>
          </cell>
          <cell r="N585" t="str">
            <v>-</v>
          </cell>
          <cell r="O585" t="str">
            <v/>
          </cell>
        </row>
        <row r="586">
          <cell r="L586" t="str">
            <v>-</v>
          </cell>
          <cell r="M586" t="str">
            <v>-</v>
          </cell>
          <cell r="N586" t="str">
            <v>-</v>
          </cell>
          <cell r="O586" t="str">
            <v/>
          </cell>
        </row>
        <row r="587">
          <cell r="L587" t="str">
            <v>-</v>
          </cell>
          <cell r="M587" t="str">
            <v>-</v>
          </cell>
          <cell r="N587" t="str">
            <v>-</v>
          </cell>
          <cell r="O587" t="str">
            <v/>
          </cell>
        </row>
        <row r="588">
          <cell r="L588" t="str">
            <v>-</v>
          </cell>
          <cell r="M588" t="str">
            <v>-</v>
          </cell>
          <cell r="N588" t="str">
            <v>-</v>
          </cell>
          <cell r="O588" t="str">
            <v/>
          </cell>
        </row>
        <row r="589">
          <cell r="L589" t="str">
            <v>-</v>
          </cell>
          <cell r="M589" t="str">
            <v>-</v>
          </cell>
          <cell r="N589" t="str">
            <v>-</v>
          </cell>
          <cell r="O589" t="str">
            <v/>
          </cell>
        </row>
        <row r="590">
          <cell r="L590" t="str">
            <v>-</v>
          </cell>
          <cell r="M590" t="str">
            <v>-</v>
          </cell>
          <cell r="N590" t="str">
            <v>-</v>
          </cell>
          <cell r="O590" t="str">
            <v/>
          </cell>
        </row>
        <row r="591">
          <cell r="L591" t="str">
            <v>-</v>
          </cell>
          <cell r="M591" t="str">
            <v>-</v>
          </cell>
          <cell r="N591" t="str">
            <v>-</v>
          </cell>
          <cell r="O591" t="str">
            <v/>
          </cell>
        </row>
        <row r="592">
          <cell r="L592" t="str">
            <v>-</v>
          </cell>
          <cell r="M592" t="str">
            <v>-</v>
          </cell>
          <cell r="N592" t="str">
            <v>-</v>
          </cell>
          <cell r="O592" t="str">
            <v/>
          </cell>
        </row>
        <row r="593">
          <cell r="L593" t="str">
            <v>-</v>
          </cell>
          <cell r="M593" t="str">
            <v>-</v>
          </cell>
          <cell r="N593" t="str">
            <v>-</v>
          </cell>
          <cell r="O593" t="str">
            <v/>
          </cell>
        </row>
        <row r="594">
          <cell r="L594" t="str">
            <v>-</v>
          </cell>
          <cell r="M594" t="str">
            <v>-</v>
          </cell>
          <cell r="N594" t="str">
            <v>-</v>
          </cell>
          <cell r="O594" t="str">
            <v/>
          </cell>
        </row>
        <row r="595">
          <cell r="L595" t="str">
            <v>-</v>
          </cell>
          <cell r="M595" t="str">
            <v>-</v>
          </cell>
          <cell r="N595" t="str">
            <v>-</v>
          </cell>
          <cell r="O595" t="str">
            <v/>
          </cell>
        </row>
        <row r="596">
          <cell r="L596" t="str">
            <v>-</v>
          </cell>
          <cell r="M596" t="str">
            <v>-</v>
          </cell>
          <cell r="N596" t="str">
            <v>-</v>
          </cell>
          <cell r="O596" t="str">
            <v/>
          </cell>
        </row>
        <row r="597">
          <cell r="L597" t="str">
            <v>-</v>
          </cell>
          <cell r="M597" t="str">
            <v>-</v>
          </cell>
          <cell r="N597" t="str">
            <v>-</v>
          </cell>
          <cell r="O597" t="str">
            <v/>
          </cell>
        </row>
        <row r="598">
          <cell r="L598" t="str">
            <v>-</v>
          </cell>
          <cell r="M598" t="str">
            <v>-</v>
          </cell>
          <cell r="N598" t="str">
            <v>-</v>
          </cell>
          <cell r="O598" t="str">
            <v/>
          </cell>
        </row>
        <row r="599">
          <cell r="L599" t="str">
            <v>-</v>
          </cell>
          <cell r="M599" t="str">
            <v>-</v>
          </cell>
          <cell r="N599" t="str">
            <v>-</v>
          </cell>
          <cell r="O599" t="str">
            <v/>
          </cell>
        </row>
        <row r="600">
          <cell r="L600" t="str">
            <v>-</v>
          </cell>
          <cell r="M600" t="str">
            <v>-</v>
          </cell>
          <cell r="N600" t="str">
            <v>-</v>
          </cell>
          <cell r="O600" t="str">
            <v/>
          </cell>
        </row>
        <row r="601">
          <cell r="L601" t="str">
            <v>-</v>
          </cell>
          <cell r="M601" t="str">
            <v>-</v>
          </cell>
          <cell r="N601" t="str">
            <v>-</v>
          </cell>
          <cell r="O601" t="str">
            <v/>
          </cell>
        </row>
        <row r="602">
          <cell r="L602" t="str">
            <v>-</v>
          </cell>
          <cell r="M602" t="str">
            <v>-</v>
          </cell>
          <cell r="N602" t="str">
            <v>-</v>
          </cell>
          <cell r="O602" t="str">
            <v/>
          </cell>
        </row>
        <row r="603">
          <cell r="L603" t="str">
            <v>-</v>
          </cell>
          <cell r="M603" t="str">
            <v>-</v>
          </cell>
          <cell r="N603" t="str">
            <v>-</v>
          </cell>
          <cell r="O603" t="str">
            <v/>
          </cell>
        </row>
        <row r="604">
          <cell r="L604" t="str">
            <v>-</v>
          </cell>
          <cell r="M604" t="str">
            <v>-</v>
          </cell>
          <cell r="N604" t="str">
            <v>-</v>
          </cell>
          <cell r="O604" t="str">
            <v/>
          </cell>
        </row>
        <row r="605">
          <cell r="L605" t="str">
            <v>-</v>
          </cell>
          <cell r="M605" t="str">
            <v>-</v>
          </cell>
          <cell r="N605" t="str">
            <v>-</v>
          </cell>
          <cell r="O605" t="str">
            <v/>
          </cell>
        </row>
        <row r="606">
          <cell r="L606" t="str">
            <v>-</v>
          </cell>
          <cell r="M606" t="str">
            <v>-</v>
          </cell>
          <cell r="N606" t="str">
            <v>-</v>
          </cell>
          <cell r="O606" t="str">
            <v/>
          </cell>
        </row>
        <row r="607">
          <cell r="L607" t="str">
            <v>-</v>
          </cell>
          <cell r="M607" t="str">
            <v>-</v>
          </cell>
          <cell r="N607" t="str">
            <v>-</v>
          </cell>
          <cell r="O607" t="str">
            <v/>
          </cell>
        </row>
        <row r="608">
          <cell r="L608" t="str">
            <v>-</v>
          </cell>
          <cell r="M608" t="str">
            <v>-</v>
          </cell>
          <cell r="N608" t="str">
            <v>-</v>
          </cell>
          <cell r="O608" t="str">
            <v/>
          </cell>
        </row>
        <row r="609">
          <cell r="L609" t="str">
            <v>-</v>
          </cell>
          <cell r="M609" t="str">
            <v>-</v>
          </cell>
          <cell r="N609" t="str">
            <v>-</v>
          </cell>
          <cell r="O609" t="str">
            <v/>
          </cell>
        </row>
        <row r="610">
          <cell r="L610" t="str">
            <v>-</v>
          </cell>
          <cell r="M610" t="str">
            <v>-</v>
          </cell>
          <cell r="N610" t="str">
            <v>-</v>
          </cell>
          <cell r="O610" t="str">
            <v/>
          </cell>
        </row>
        <row r="611">
          <cell r="L611" t="str">
            <v>-</v>
          </cell>
          <cell r="M611" t="str">
            <v>-</v>
          </cell>
          <cell r="N611" t="str">
            <v>-</v>
          </cell>
          <cell r="O611" t="str">
            <v/>
          </cell>
        </row>
        <row r="612">
          <cell r="L612" t="str">
            <v>-</v>
          </cell>
          <cell r="M612" t="str">
            <v>-</v>
          </cell>
          <cell r="N612" t="str">
            <v>-</v>
          </cell>
          <cell r="O612" t="str">
            <v/>
          </cell>
        </row>
        <row r="613">
          <cell r="L613" t="str">
            <v>-</v>
          </cell>
          <cell r="M613" t="str">
            <v>-</v>
          </cell>
          <cell r="N613" t="str">
            <v>-</v>
          </cell>
          <cell r="O613" t="str">
            <v/>
          </cell>
        </row>
        <row r="614">
          <cell r="L614" t="str">
            <v>-</v>
          </cell>
          <cell r="M614" t="str">
            <v>-</v>
          </cell>
          <cell r="N614" t="str">
            <v>-</v>
          </cell>
          <cell r="O614" t="str">
            <v/>
          </cell>
        </row>
        <row r="615">
          <cell r="L615" t="str">
            <v>-</v>
          </cell>
          <cell r="M615" t="str">
            <v>-</v>
          </cell>
          <cell r="N615" t="str">
            <v>-</v>
          </cell>
          <cell r="O615" t="str">
            <v/>
          </cell>
        </row>
        <row r="616">
          <cell r="L616" t="str">
            <v>-</v>
          </cell>
          <cell r="M616" t="str">
            <v>-</v>
          </cell>
          <cell r="N616" t="str">
            <v>-</v>
          </cell>
          <cell r="O616" t="str">
            <v/>
          </cell>
        </row>
        <row r="617">
          <cell r="L617" t="str">
            <v>-</v>
          </cell>
          <cell r="M617" t="str">
            <v>-</v>
          </cell>
          <cell r="N617" t="str">
            <v>-</v>
          </cell>
          <cell r="O617" t="str">
            <v/>
          </cell>
        </row>
        <row r="618">
          <cell r="L618" t="str">
            <v>-</v>
          </cell>
          <cell r="M618" t="str">
            <v>-</v>
          </cell>
          <cell r="N618" t="str">
            <v>-</v>
          </cell>
          <cell r="O618" t="str">
            <v/>
          </cell>
        </row>
        <row r="619">
          <cell r="L619" t="str">
            <v>-</v>
          </cell>
          <cell r="M619" t="str">
            <v>-</v>
          </cell>
          <cell r="N619" t="str">
            <v>-</v>
          </cell>
          <cell r="O619" t="str">
            <v/>
          </cell>
        </row>
        <row r="620">
          <cell r="L620" t="str">
            <v>-</v>
          </cell>
          <cell r="M620" t="str">
            <v>-</v>
          </cell>
          <cell r="N620" t="str">
            <v>-</v>
          </cell>
          <cell r="O620" t="str">
            <v/>
          </cell>
        </row>
        <row r="621">
          <cell r="L621" t="str">
            <v>-</v>
          </cell>
          <cell r="M621" t="str">
            <v>-</v>
          </cell>
          <cell r="N621" t="str">
            <v>-</v>
          </cell>
          <cell r="O621" t="str">
            <v/>
          </cell>
        </row>
        <row r="622">
          <cell r="L622" t="str">
            <v>-</v>
          </cell>
          <cell r="M622" t="str">
            <v>-</v>
          </cell>
          <cell r="N622" t="str">
            <v>-</v>
          </cell>
          <cell r="O622" t="str">
            <v/>
          </cell>
        </row>
        <row r="623">
          <cell r="L623" t="str">
            <v>-</v>
          </cell>
          <cell r="M623" t="str">
            <v>-</v>
          </cell>
          <cell r="N623" t="str">
            <v>-</v>
          </cell>
          <cell r="O623" t="str">
            <v/>
          </cell>
        </row>
        <row r="624">
          <cell r="L624" t="str">
            <v>-</v>
          </cell>
          <cell r="M624" t="str">
            <v>-</v>
          </cell>
          <cell r="N624" t="str">
            <v>-</v>
          </cell>
          <cell r="O624" t="str">
            <v/>
          </cell>
        </row>
        <row r="625">
          <cell r="L625" t="str">
            <v>-</v>
          </cell>
          <cell r="M625" t="str">
            <v>-</v>
          </cell>
          <cell r="N625" t="str">
            <v>-</v>
          </cell>
          <cell r="O625" t="str">
            <v/>
          </cell>
        </row>
        <row r="626">
          <cell r="L626" t="str">
            <v>-</v>
          </cell>
          <cell r="M626" t="str">
            <v>-</v>
          </cell>
          <cell r="N626" t="str">
            <v>-</v>
          </cell>
          <cell r="O626" t="str">
            <v/>
          </cell>
        </row>
        <row r="627">
          <cell r="L627" t="str">
            <v>-</v>
          </cell>
          <cell r="M627" t="str">
            <v>-</v>
          </cell>
          <cell r="N627" t="str">
            <v>-</v>
          </cell>
          <cell r="O627" t="str">
            <v/>
          </cell>
        </row>
        <row r="628">
          <cell r="L628" t="str">
            <v>-</v>
          </cell>
          <cell r="M628" t="str">
            <v>-</v>
          </cell>
          <cell r="N628" t="str">
            <v>-</v>
          </cell>
          <cell r="O628" t="str">
            <v/>
          </cell>
        </row>
        <row r="629">
          <cell r="L629" t="str">
            <v>-</v>
          </cell>
          <cell r="M629" t="str">
            <v>-</v>
          </cell>
          <cell r="N629" t="str">
            <v>-</v>
          </cell>
          <cell r="O629" t="str">
            <v/>
          </cell>
        </row>
        <row r="630">
          <cell r="L630" t="str">
            <v>-</v>
          </cell>
          <cell r="M630" t="str">
            <v>-</v>
          </cell>
          <cell r="N630" t="str">
            <v>-</v>
          </cell>
          <cell r="O630" t="str">
            <v/>
          </cell>
        </row>
        <row r="631">
          <cell r="L631" t="str">
            <v>-</v>
          </cell>
          <cell r="M631" t="str">
            <v>-</v>
          </cell>
          <cell r="N631" t="str">
            <v>-</v>
          </cell>
          <cell r="O631" t="str">
            <v/>
          </cell>
        </row>
        <row r="632">
          <cell r="L632" t="str">
            <v>-</v>
          </cell>
          <cell r="M632" t="str">
            <v>-</v>
          </cell>
          <cell r="N632" t="str">
            <v>-</v>
          </cell>
          <cell r="O632" t="str">
            <v/>
          </cell>
        </row>
        <row r="633">
          <cell r="L633" t="str">
            <v>-</v>
          </cell>
          <cell r="M633" t="str">
            <v>-</v>
          </cell>
          <cell r="N633" t="str">
            <v>-</v>
          </cell>
          <cell r="O633" t="str">
            <v/>
          </cell>
        </row>
        <row r="634">
          <cell r="L634" t="str">
            <v>-</v>
          </cell>
          <cell r="M634" t="str">
            <v>-</v>
          </cell>
          <cell r="N634" t="str">
            <v>-</v>
          </cell>
          <cell r="O634" t="str">
            <v/>
          </cell>
        </row>
        <row r="635">
          <cell r="L635" t="str">
            <v>-</v>
          </cell>
          <cell r="M635" t="str">
            <v>-</v>
          </cell>
          <cell r="N635" t="str">
            <v>-</v>
          </cell>
          <cell r="O635" t="str">
            <v/>
          </cell>
        </row>
        <row r="636">
          <cell r="L636" t="str">
            <v>-</v>
          </cell>
          <cell r="M636" t="str">
            <v>-</v>
          </cell>
          <cell r="N636" t="str">
            <v>-</v>
          </cell>
          <cell r="O636" t="str">
            <v/>
          </cell>
        </row>
        <row r="637">
          <cell r="L637" t="str">
            <v>-</v>
          </cell>
          <cell r="M637" t="str">
            <v>-</v>
          </cell>
          <cell r="N637" t="str">
            <v>-</v>
          </cell>
          <cell r="O637" t="str">
            <v/>
          </cell>
        </row>
        <row r="638">
          <cell r="L638" t="str">
            <v>-</v>
          </cell>
          <cell r="M638" t="str">
            <v>-</v>
          </cell>
          <cell r="N638" t="str">
            <v>-</v>
          </cell>
          <cell r="O638" t="str">
            <v/>
          </cell>
        </row>
        <row r="639">
          <cell r="L639" t="str">
            <v>-</v>
          </cell>
          <cell r="M639" t="str">
            <v>-</v>
          </cell>
          <cell r="N639" t="str">
            <v>-</v>
          </cell>
          <cell r="O639" t="str">
            <v/>
          </cell>
        </row>
        <row r="640">
          <cell r="L640" t="str">
            <v>-</v>
          </cell>
          <cell r="M640" t="str">
            <v>-</v>
          </cell>
          <cell r="N640" t="str">
            <v>-</v>
          </cell>
          <cell r="O640" t="str">
            <v/>
          </cell>
        </row>
        <row r="641">
          <cell r="L641" t="str">
            <v>-</v>
          </cell>
          <cell r="M641" t="str">
            <v>-</v>
          </cell>
          <cell r="N641" t="str">
            <v>-</v>
          </cell>
          <cell r="O641" t="str">
            <v/>
          </cell>
        </row>
        <row r="642">
          <cell r="L642" t="str">
            <v>-</v>
          </cell>
          <cell r="M642" t="str">
            <v>-</v>
          </cell>
          <cell r="N642" t="str">
            <v>-</v>
          </cell>
          <cell r="O642" t="str">
            <v/>
          </cell>
        </row>
        <row r="643">
          <cell r="L643" t="str">
            <v>-</v>
          </cell>
          <cell r="M643" t="str">
            <v>-</v>
          </cell>
          <cell r="N643" t="str">
            <v>-</v>
          </cell>
          <cell r="O643" t="str">
            <v/>
          </cell>
        </row>
        <row r="644">
          <cell r="L644" t="str">
            <v>-</v>
          </cell>
          <cell r="M644" t="str">
            <v>-</v>
          </cell>
          <cell r="N644" t="str">
            <v>-</v>
          </cell>
          <cell r="O644" t="str">
            <v/>
          </cell>
        </row>
        <row r="645">
          <cell r="L645" t="str">
            <v>-</v>
          </cell>
          <cell r="M645" t="str">
            <v>-</v>
          </cell>
          <cell r="N645" t="str">
            <v>-</v>
          </cell>
          <cell r="O645" t="str">
            <v/>
          </cell>
        </row>
        <row r="646">
          <cell r="L646" t="str">
            <v>-</v>
          </cell>
          <cell r="M646" t="str">
            <v>-</v>
          </cell>
          <cell r="N646" t="str">
            <v>-</v>
          </cell>
          <cell r="O646" t="str">
            <v/>
          </cell>
        </row>
        <row r="647">
          <cell r="L647" t="str">
            <v>-</v>
          </cell>
          <cell r="M647" t="str">
            <v>-</v>
          </cell>
          <cell r="N647" t="str">
            <v>-</v>
          </cell>
          <cell r="O647" t="str">
            <v/>
          </cell>
        </row>
        <row r="648">
          <cell r="L648" t="str">
            <v>-</v>
          </cell>
          <cell r="M648" t="str">
            <v>-</v>
          </cell>
          <cell r="N648" t="str">
            <v>-</v>
          </cell>
          <cell r="O648" t="str">
            <v/>
          </cell>
        </row>
        <row r="649">
          <cell r="L649" t="str">
            <v>-</v>
          </cell>
          <cell r="M649" t="str">
            <v>-</v>
          </cell>
          <cell r="N649" t="str">
            <v>-</v>
          </cell>
          <cell r="O649" t="str">
            <v/>
          </cell>
        </row>
        <row r="650">
          <cell r="L650" t="str">
            <v>-</v>
          </cell>
          <cell r="M650" t="str">
            <v>-</v>
          </cell>
          <cell r="N650" t="str">
            <v>-</v>
          </cell>
          <cell r="O650" t="str">
            <v/>
          </cell>
        </row>
        <row r="651">
          <cell r="L651" t="str">
            <v>-</v>
          </cell>
          <cell r="M651" t="str">
            <v>-</v>
          </cell>
          <cell r="N651" t="str">
            <v>-</v>
          </cell>
          <cell r="O651" t="str">
            <v/>
          </cell>
        </row>
        <row r="652">
          <cell r="L652" t="str">
            <v>-</v>
          </cell>
          <cell r="M652" t="str">
            <v>-</v>
          </cell>
          <cell r="N652" t="str">
            <v>-</v>
          </cell>
          <cell r="O652" t="str">
            <v/>
          </cell>
        </row>
        <row r="653">
          <cell r="L653" t="str">
            <v>-</v>
          </cell>
          <cell r="M653" t="str">
            <v>-</v>
          </cell>
          <cell r="N653" t="str">
            <v>-</v>
          </cell>
          <cell r="O653" t="str">
            <v/>
          </cell>
        </row>
        <row r="654">
          <cell r="L654" t="str">
            <v>-</v>
          </cell>
          <cell r="M654" t="str">
            <v>-</v>
          </cell>
          <cell r="N654" t="str">
            <v>-</v>
          </cell>
          <cell r="O654" t="str">
            <v/>
          </cell>
        </row>
        <row r="655">
          <cell r="L655" t="str">
            <v>-</v>
          </cell>
          <cell r="M655" t="str">
            <v>-</v>
          </cell>
          <cell r="N655" t="str">
            <v>-</v>
          </cell>
          <cell r="O655" t="str">
            <v/>
          </cell>
        </row>
        <row r="656">
          <cell r="L656" t="str">
            <v>-</v>
          </cell>
          <cell r="M656" t="str">
            <v>-</v>
          </cell>
          <cell r="N656" t="str">
            <v>-</v>
          </cell>
          <cell r="O656" t="str">
            <v/>
          </cell>
        </row>
        <row r="657">
          <cell r="L657" t="str">
            <v>-</v>
          </cell>
          <cell r="M657" t="str">
            <v>-</v>
          </cell>
          <cell r="N657" t="str">
            <v>-</v>
          </cell>
          <cell r="O657" t="str">
            <v/>
          </cell>
        </row>
        <row r="658">
          <cell r="L658" t="str">
            <v>-</v>
          </cell>
          <cell r="M658" t="str">
            <v>-</v>
          </cell>
          <cell r="N658" t="str">
            <v>-</v>
          </cell>
          <cell r="O658" t="str">
            <v/>
          </cell>
        </row>
        <row r="659">
          <cell r="L659" t="str">
            <v>-</v>
          </cell>
          <cell r="M659" t="str">
            <v>-</v>
          </cell>
          <cell r="N659" t="str">
            <v>-</v>
          </cell>
          <cell r="O659" t="str">
            <v/>
          </cell>
        </row>
        <row r="660">
          <cell r="L660" t="str">
            <v>-</v>
          </cell>
          <cell r="M660" t="str">
            <v>-</v>
          </cell>
          <cell r="N660" t="str">
            <v>-</v>
          </cell>
          <cell r="O660" t="str">
            <v/>
          </cell>
        </row>
        <row r="661">
          <cell r="L661" t="str">
            <v>-</v>
          </cell>
          <cell r="M661" t="str">
            <v>-</v>
          </cell>
          <cell r="N661" t="str">
            <v>-</v>
          </cell>
          <cell r="O661" t="str">
            <v/>
          </cell>
        </row>
        <row r="662">
          <cell r="L662" t="str">
            <v>-</v>
          </cell>
          <cell r="M662" t="str">
            <v>-</v>
          </cell>
          <cell r="N662" t="str">
            <v>-</v>
          </cell>
          <cell r="O662" t="str">
            <v/>
          </cell>
        </row>
        <row r="663">
          <cell r="L663" t="str">
            <v>-</v>
          </cell>
          <cell r="M663" t="str">
            <v>-</v>
          </cell>
          <cell r="N663" t="str">
            <v>-</v>
          </cell>
          <cell r="O663" t="str">
            <v/>
          </cell>
        </row>
        <row r="664">
          <cell r="L664" t="str">
            <v>-</v>
          </cell>
          <cell r="M664" t="str">
            <v>-</v>
          </cell>
          <cell r="N664" t="str">
            <v>-</v>
          </cell>
          <cell r="O664" t="str">
            <v/>
          </cell>
        </row>
        <row r="665">
          <cell r="L665" t="str">
            <v>-</v>
          </cell>
          <cell r="M665" t="str">
            <v>-</v>
          </cell>
          <cell r="N665" t="str">
            <v>-</v>
          </cell>
          <cell r="O665" t="str">
            <v/>
          </cell>
        </row>
        <row r="666">
          <cell r="L666" t="str">
            <v>-</v>
          </cell>
          <cell r="M666" t="str">
            <v>-</v>
          </cell>
          <cell r="N666" t="str">
            <v>-</v>
          </cell>
          <cell r="O666" t="str">
            <v/>
          </cell>
        </row>
        <row r="667">
          <cell r="L667" t="str">
            <v>-</v>
          </cell>
          <cell r="M667" t="str">
            <v>-</v>
          </cell>
          <cell r="N667" t="str">
            <v>-</v>
          </cell>
          <cell r="O667" t="str">
            <v/>
          </cell>
        </row>
        <row r="668">
          <cell r="L668" t="str">
            <v>-</v>
          </cell>
          <cell r="M668" t="str">
            <v>-</v>
          </cell>
          <cell r="N668" t="str">
            <v>-</v>
          </cell>
          <cell r="O668" t="str">
            <v/>
          </cell>
        </row>
        <row r="669">
          <cell r="L669" t="str">
            <v>-</v>
          </cell>
          <cell r="M669" t="str">
            <v>-</v>
          </cell>
          <cell r="N669" t="str">
            <v>-</v>
          </cell>
          <cell r="O669" t="str">
            <v/>
          </cell>
        </row>
        <row r="670">
          <cell r="L670" t="str">
            <v>-</v>
          </cell>
          <cell r="M670" t="str">
            <v>-</v>
          </cell>
          <cell r="N670" t="str">
            <v>-</v>
          </cell>
          <cell r="O670" t="str">
            <v/>
          </cell>
        </row>
        <row r="671">
          <cell r="L671" t="str">
            <v>-</v>
          </cell>
          <cell r="M671" t="str">
            <v>-</v>
          </cell>
          <cell r="N671" t="str">
            <v>-</v>
          </cell>
          <cell r="O671" t="str">
            <v/>
          </cell>
        </row>
        <row r="672">
          <cell r="L672" t="str">
            <v>-</v>
          </cell>
          <cell r="M672" t="str">
            <v>-</v>
          </cell>
          <cell r="N672" t="str">
            <v>-</v>
          </cell>
          <cell r="O672" t="str">
            <v/>
          </cell>
        </row>
        <row r="673">
          <cell r="L673" t="str">
            <v>-</v>
          </cell>
          <cell r="M673" t="str">
            <v>-</v>
          </cell>
          <cell r="N673" t="str">
            <v>-</v>
          </cell>
          <cell r="O673" t="str">
            <v/>
          </cell>
        </row>
        <row r="674">
          <cell r="L674" t="str">
            <v>-</v>
          </cell>
          <cell r="M674" t="str">
            <v>-</v>
          </cell>
          <cell r="N674" t="str">
            <v>-</v>
          </cell>
          <cell r="O674" t="str">
            <v/>
          </cell>
        </row>
        <row r="675">
          <cell r="L675" t="str">
            <v>-</v>
          </cell>
          <cell r="M675" t="str">
            <v>-</v>
          </cell>
          <cell r="N675" t="str">
            <v>-</v>
          </cell>
          <cell r="O675" t="str">
            <v/>
          </cell>
        </row>
        <row r="676">
          <cell r="L676" t="str">
            <v>-</v>
          </cell>
          <cell r="M676" t="str">
            <v>-</v>
          </cell>
          <cell r="N676" t="str">
            <v>-</v>
          </cell>
          <cell r="O676" t="str">
            <v/>
          </cell>
        </row>
        <row r="677">
          <cell r="L677" t="str">
            <v>-</v>
          </cell>
          <cell r="M677" t="str">
            <v>-</v>
          </cell>
          <cell r="N677" t="str">
            <v>-</v>
          </cell>
          <cell r="O677" t="str">
            <v/>
          </cell>
        </row>
        <row r="678">
          <cell r="L678" t="str">
            <v>-</v>
          </cell>
          <cell r="M678" t="str">
            <v>-</v>
          </cell>
          <cell r="N678" t="str">
            <v>-</v>
          </cell>
          <cell r="O678" t="str">
            <v/>
          </cell>
        </row>
        <row r="679">
          <cell r="L679" t="str">
            <v>-</v>
          </cell>
          <cell r="M679" t="str">
            <v>-</v>
          </cell>
          <cell r="N679" t="str">
            <v>-</v>
          </cell>
          <cell r="O679" t="str">
            <v/>
          </cell>
        </row>
        <row r="680">
          <cell r="L680" t="str">
            <v>-</v>
          </cell>
          <cell r="M680" t="str">
            <v>-</v>
          </cell>
          <cell r="N680" t="str">
            <v>-</v>
          </cell>
          <cell r="O680" t="str">
            <v/>
          </cell>
        </row>
        <row r="681">
          <cell r="L681" t="str">
            <v>-</v>
          </cell>
          <cell r="M681" t="str">
            <v>-</v>
          </cell>
          <cell r="N681" t="str">
            <v>-</v>
          </cell>
          <cell r="O681" t="str">
            <v/>
          </cell>
        </row>
        <row r="682">
          <cell r="L682" t="str">
            <v>-</v>
          </cell>
          <cell r="M682" t="str">
            <v>-</v>
          </cell>
          <cell r="N682" t="str">
            <v>-</v>
          </cell>
          <cell r="O682" t="str">
            <v/>
          </cell>
        </row>
        <row r="683">
          <cell r="L683" t="str">
            <v>-</v>
          </cell>
          <cell r="M683" t="str">
            <v>-</v>
          </cell>
          <cell r="N683" t="str">
            <v>-</v>
          </cell>
          <cell r="O683" t="str">
            <v/>
          </cell>
        </row>
        <row r="684">
          <cell r="L684" t="str">
            <v>-</v>
          </cell>
          <cell r="M684" t="str">
            <v>-</v>
          </cell>
          <cell r="N684" t="str">
            <v>-</v>
          </cell>
          <cell r="O684" t="str">
            <v/>
          </cell>
        </row>
        <row r="685">
          <cell r="L685" t="str">
            <v>-</v>
          </cell>
          <cell r="M685" t="str">
            <v>-</v>
          </cell>
          <cell r="N685" t="str">
            <v>-</v>
          </cell>
          <cell r="O685" t="str">
            <v/>
          </cell>
        </row>
        <row r="686">
          <cell r="L686" t="str">
            <v>-</v>
          </cell>
          <cell r="M686" t="str">
            <v>-</v>
          </cell>
          <cell r="N686" t="str">
            <v>-</v>
          </cell>
          <cell r="O686" t="str">
            <v/>
          </cell>
        </row>
        <row r="687">
          <cell r="L687" t="str">
            <v>-</v>
          </cell>
          <cell r="M687" t="str">
            <v>-</v>
          </cell>
          <cell r="N687" t="str">
            <v>-</v>
          </cell>
          <cell r="O687" t="str">
            <v/>
          </cell>
        </row>
        <row r="688">
          <cell r="L688" t="str">
            <v>-</v>
          </cell>
          <cell r="M688" t="str">
            <v>-</v>
          </cell>
          <cell r="N688" t="str">
            <v>-</v>
          </cell>
          <cell r="O688" t="str">
            <v/>
          </cell>
        </row>
        <row r="689">
          <cell r="L689" t="str">
            <v>-</v>
          </cell>
          <cell r="M689" t="str">
            <v>-</v>
          </cell>
          <cell r="N689" t="str">
            <v>-</v>
          </cell>
          <cell r="O689" t="str">
            <v/>
          </cell>
        </row>
        <row r="690">
          <cell r="L690" t="str">
            <v>-</v>
          </cell>
          <cell r="M690" t="str">
            <v>-</v>
          </cell>
          <cell r="N690" t="str">
            <v>-</v>
          </cell>
          <cell r="O690" t="str">
            <v/>
          </cell>
        </row>
        <row r="691">
          <cell r="L691" t="str">
            <v>-</v>
          </cell>
          <cell r="M691" t="str">
            <v>-</v>
          </cell>
          <cell r="N691" t="str">
            <v>-</v>
          </cell>
          <cell r="O691" t="str">
            <v/>
          </cell>
        </row>
        <row r="692">
          <cell r="L692" t="str">
            <v>-</v>
          </cell>
          <cell r="M692" t="str">
            <v>-</v>
          </cell>
          <cell r="N692" t="str">
            <v>-</v>
          </cell>
          <cell r="O692" t="str">
            <v/>
          </cell>
        </row>
        <row r="693">
          <cell r="L693" t="str">
            <v>-</v>
          </cell>
          <cell r="M693" t="str">
            <v>-</v>
          </cell>
          <cell r="N693" t="str">
            <v>-</v>
          </cell>
          <cell r="O693" t="str">
            <v/>
          </cell>
        </row>
        <row r="694">
          <cell r="L694" t="str">
            <v>-</v>
          </cell>
          <cell r="M694" t="str">
            <v>-</v>
          </cell>
          <cell r="N694" t="str">
            <v>-</v>
          </cell>
          <cell r="O694" t="str">
            <v/>
          </cell>
        </row>
        <row r="695">
          <cell r="L695" t="str">
            <v>-</v>
          </cell>
          <cell r="M695" t="str">
            <v>-</v>
          </cell>
          <cell r="N695" t="str">
            <v>-</v>
          </cell>
          <cell r="O695" t="str">
            <v/>
          </cell>
        </row>
        <row r="696">
          <cell r="L696" t="str">
            <v>-</v>
          </cell>
          <cell r="M696" t="str">
            <v>-</v>
          </cell>
          <cell r="N696" t="str">
            <v>-</v>
          </cell>
          <cell r="O696" t="str">
            <v/>
          </cell>
        </row>
        <row r="697">
          <cell r="L697" t="str">
            <v>-</v>
          </cell>
          <cell r="M697" t="str">
            <v>-</v>
          </cell>
          <cell r="N697" t="str">
            <v>-</v>
          </cell>
          <cell r="O697" t="str">
            <v/>
          </cell>
        </row>
        <row r="698">
          <cell r="L698" t="str">
            <v>-</v>
          </cell>
          <cell r="M698" t="str">
            <v>-</v>
          </cell>
          <cell r="N698" t="str">
            <v>-</v>
          </cell>
          <cell r="O698" t="str">
            <v/>
          </cell>
        </row>
        <row r="699">
          <cell r="L699" t="str">
            <v>-</v>
          </cell>
          <cell r="M699" t="str">
            <v>-</v>
          </cell>
          <cell r="N699" t="str">
            <v>-</v>
          </cell>
          <cell r="O699" t="str">
            <v/>
          </cell>
        </row>
        <row r="700">
          <cell r="L700" t="str">
            <v>-</v>
          </cell>
          <cell r="M700" t="str">
            <v>-</v>
          </cell>
          <cell r="N700" t="str">
            <v>-</v>
          </cell>
          <cell r="O700" t="str">
            <v/>
          </cell>
        </row>
        <row r="701">
          <cell r="L701" t="str">
            <v>-</v>
          </cell>
          <cell r="M701" t="str">
            <v>-</v>
          </cell>
          <cell r="N701" t="str">
            <v>-</v>
          </cell>
          <cell r="O701" t="str">
            <v/>
          </cell>
        </row>
        <row r="702">
          <cell r="L702" t="str">
            <v>-</v>
          </cell>
          <cell r="M702" t="str">
            <v>-</v>
          </cell>
          <cell r="N702" t="str">
            <v>-</v>
          </cell>
          <cell r="O702" t="str">
            <v/>
          </cell>
        </row>
        <row r="703">
          <cell r="L703" t="str">
            <v>-</v>
          </cell>
          <cell r="M703" t="str">
            <v>-</v>
          </cell>
          <cell r="N703" t="str">
            <v>-</v>
          </cell>
          <cell r="O703" t="str">
            <v/>
          </cell>
        </row>
        <row r="704">
          <cell r="L704" t="str">
            <v>-</v>
          </cell>
          <cell r="M704" t="str">
            <v>-</v>
          </cell>
          <cell r="N704" t="str">
            <v>-</v>
          </cell>
          <cell r="O704" t="str">
            <v/>
          </cell>
        </row>
        <row r="705">
          <cell r="L705" t="str">
            <v>-</v>
          </cell>
          <cell r="M705" t="str">
            <v>-</v>
          </cell>
          <cell r="N705" t="str">
            <v>-</v>
          </cell>
          <cell r="O705" t="str">
            <v/>
          </cell>
        </row>
        <row r="706">
          <cell r="L706" t="str">
            <v>-</v>
          </cell>
          <cell r="M706" t="str">
            <v>-</v>
          </cell>
          <cell r="N706" t="str">
            <v>-</v>
          </cell>
          <cell r="O706" t="str">
            <v/>
          </cell>
        </row>
        <row r="707">
          <cell r="L707" t="str">
            <v>-</v>
          </cell>
          <cell r="M707" t="str">
            <v>-</v>
          </cell>
          <cell r="N707" t="str">
            <v>-</v>
          </cell>
          <cell r="O707" t="str">
            <v/>
          </cell>
        </row>
        <row r="708">
          <cell r="L708" t="str">
            <v>-</v>
          </cell>
          <cell r="M708" t="str">
            <v>-</v>
          </cell>
          <cell r="N708" t="str">
            <v>-</v>
          </cell>
          <cell r="O708" t="str">
            <v/>
          </cell>
        </row>
        <row r="709">
          <cell r="L709" t="str">
            <v>-</v>
          </cell>
          <cell r="M709" t="str">
            <v>-</v>
          </cell>
          <cell r="N709" t="str">
            <v>-</v>
          </cell>
          <cell r="O709" t="str">
            <v/>
          </cell>
        </row>
        <row r="710">
          <cell r="L710" t="str">
            <v>-</v>
          </cell>
          <cell r="M710" t="str">
            <v>-</v>
          </cell>
          <cell r="N710" t="str">
            <v>-</v>
          </cell>
          <cell r="O710" t="str">
            <v/>
          </cell>
        </row>
        <row r="711">
          <cell r="L711" t="str">
            <v>-</v>
          </cell>
          <cell r="M711" t="str">
            <v>-</v>
          </cell>
          <cell r="N711" t="str">
            <v>-</v>
          </cell>
          <cell r="O711" t="str">
            <v/>
          </cell>
        </row>
        <row r="712">
          <cell r="L712" t="str">
            <v>-</v>
          </cell>
          <cell r="M712" t="str">
            <v>-</v>
          </cell>
          <cell r="N712" t="str">
            <v>-</v>
          </cell>
          <cell r="O712" t="str">
            <v/>
          </cell>
        </row>
        <row r="713">
          <cell r="L713" t="str">
            <v>-</v>
          </cell>
          <cell r="M713" t="str">
            <v>-</v>
          </cell>
          <cell r="N713" t="str">
            <v>-</v>
          </cell>
          <cell r="O713" t="str">
            <v/>
          </cell>
        </row>
        <row r="714">
          <cell r="L714" t="str">
            <v>-</v>
          </cell>
          <cell r="M714" t="str">
            <v>-</v>
          </cell>
          <cell r="N714" t="str">
            <v>-</v>
          </cell>
          <cell r="O714" t="str">
            <v/>
          </cell>
        </row>
        <row r="715">
          <cell r="L715" t="str">
            <v>-</v>
          </cell>
          <cell r="M715" t="str">
            <v>-</v>
          </cell>
          <cell r="N715" t="str">
            <v>-</v>
          </cell>
          <cell r="O715" t="str">
            <v/>
          </cell>
        </row>
        <row r="716">
          <cell r="L716" t="str">
            <v>-</v>
          </cell>
          <cell r="M716" t="str">
            <v>-</v>
          </cell>
          <cell r="N716" t="str">
            <v>-</v>
          </cell>
          <cell r="O716" t="str">
            <v/>
          </cell>
        </row>
        <row r="717">
          <cell r="L717" t="str">
            <v>-</v>
          </cell>
          <cell r="M717" t="str">
            <v>-</v>
          </cell>
          <cell r="N717" t="str">
            <v>-</v>
          </cell>
          <cell r="O717" t="str">
            <v/>
          </cell>
        </row>
        <row r="718">
          <cell r="L718" t="str">
            <v>-</v>
          </cell>
          <cell r="M718" t="str">
            <v>-</v>
          </cell>
          <cell r="N718" t="str">
            <v>-</v>
          </cell>
          <cell r="O718" t="str">
            <v/>
          </cell>
        </row>
        <row r="719">
          <cell r="L719" t="str">
            <v>-</v>
          </cell>
          <cell r="M719" t="str">
            <v>-</v>
          </cell>
          <cell r="N719" t="str">
            <v>-</v>
          </cell>
          <cell r="O719" t="str">
            <v/>
          </cell>
        </row>
        <row r="720">
          <cell r="L720" t="str">
            <v>-</v>
          </cell>
          <cell r="M720" t="str">
            <v>-</v>
          </cell>
          <cell r="N720" t="str">
            <v>-</v>
          </cell>
          <cell r="O720" t="str">
            <v/>
          </cell>
        </row>
        <row r="721">
          <cell r="L721" t="str">
            <v>-</v>
          </cell>
          <cell r="M721" t="str">
            <v>-</v>
          </cell>
          <cell r="N721" t="str">
            <v>-</v>
          </cell>
          <cell r="O721" t="str">
            <v/>
          </cell>
        </row>
        <row r="722">
          <cell r="L722" t="str">
            <v>-</v>
          </cell>
          <cell r="M722" t="str">
            <v>-</v>
          </cell>
          <cell r="N722" t="str">
            <v>-</v>
          </cell>
          <cell r="O722" t="str">
            <v/>
          </cell>
        </row>
        <row r="723">
          <cell r="L723" t="str">
            <v>-</v>
          </cell>
          <cell r="M723" t="str">
            <v>-</v>
          </cell>
          <cell r="N723" t="str">
            <v>-</v>
          </cell>
          <cell r="O723" t="str">
            <v/>
          </cell>
        </row>
        <row r="724">
          <cell r="L724" t="str">
            <v>-</v>
          </cell>
          <cell r="M724" t="str">
            <v>-</v>
          </cell>
          <cell r="N724" t="str">
            <v>-</v>
          </cell>
          <cell r="O724" t="str">
            <v/>
          </cell>
        </row>
        <row r="725">
          <cell r="L725" t="str">
            <v>-</v>
          </cell>
          <cell r="M725" t="str">
            <v>-</v>
          </cell>
          <cell r="N725" t="str">
            <v>-</v>
          </cell>
          <cell r="O725" t="str">
            <v/>
          </cell>
        </row>
        <row r="726">
          <cell r="L726" t="str">
            <v>-</v>
          </cell>
          <cell r="M726" t="str">
            <v>-</v>
          </cell>
          <cell r="N726" t="str">
            <v>-</v>
          </cell>
          <cell r="O726" t="str">
            <v/>
          </cell>
        </row>
        <row r="727">
          <cell r="L727" t="str">
            <v>-</v>
          </cell>
          <cell r="M727" t="str">
            <v>-</v>
          </cell>
          <cell r="N727" t="str">
            <v>-</v>
          </cell>
          <cell r="O727" t="str">
            <v/>
          </cell>
        </row>
        <row r="728">
          <cell r="L728" t="str">
            <v>-</v>
          </cell>
          <cell r="M728" t="str">
            <v>-</v>
          </cell>
          <cell r="N728" t="str">
            <v>-</v>
          </cell>
          <cell r="O728" t="str">
            <v/>
          </cell>
        </row>
        <row r="729">
          <cell r="L729" t="str">
            <v>-</v>
          </cell>
          <cell r="M729" t="str">
            <v>-</v>
          </cell>
          <cell r="N729" t="str">
            <v>-</v>
          </cell>
          <cell r="O729" t="str">
            <v/>
          </cell>
        </row>
        <row r="730">
          <cell r="L730" t="str">
            <v>-</v>
          </cell>
          <cell r="M730" t="str">
            <v>-</v>
          </cell>
          <cell r="N730" t="str">
            <v>-</v>
          </cell>
          <cell r="O730" t="str">
            <v/>
          </cell>
        </row>
        <row r="731">
          <cell r="L731" t="str">
            <v>-</v>
          </cell>
          <cell r="M731" t="str">
            <v>-</v>
          </cell>
          <cell r="N731" t="str">
            <v>-</v>
          </cell>
          <cell r="O731" t="str">
            <v/>
          </cell>
        </row>
        <row r="732">
          <cell r="L732" t="str">
            <v>-</v>
          </cell>
          <cell r="M732" t="str">
            <v>-</v>
          </cell>
          <cell r="N732" t="str">
            <v>-</v>
          </cell>
          <cell r="O732" t="str">
            <v/>
          </cell>
        </row>
        <row r="733">
          <cell r="L733" t="str">
            <v>-</v>
          </cell>
          <cell r="M733" t="str">
            <v>-</v>
          </cell>
          <cell r="N733" t="str">
            <v>-</v>
          </cell>
          <cell r="O733" t="str">
            <v/>
          </cell>
        </row>
        <row r="734">
          <cell r="L734" t="str">
            <v>-</v>
          </cell>
          <cell r="M734" t="str">
            <v>-</v>
          </cell>
          <cell r="N734" t="str">
            <v>-</v>
          </cell>
          <cell r="O734" t="str">
            <v/>
          </cell>
        </row>
        <row r="735">
          <cell r="L735" t="str">
            <v>-</v>
          </cell>
          <cell r="M735" t="str">
            <v>-</v>
          </cell>
          <cell r="N735" t="str">
            <v>-</v>
          </cell>
          <cell r="O735" t="str">
            <v/>
          </cell>
        </row>
        <row r="736">
          <cell r="L736" t="str">
            <v>-</v>
          </cell>
          <cell r="M736" t="str">
            <v>-</v>
          </cell>
          <cell r="N736" t="str">
            <v>-</v>
          </cell>
          <cell r="O736" t="str">
            <v/>
          </cell>
        </row>
        <row r="737">
          <cell r="L737" t="str">
            <v>-</v>
          </cell>
          <cell r="M737" t="str">
            <v>-</v>
          </cell>
          <cell r="N737" t="str">
            <v>-</v>
          </cell>
          <cell r="O737" t="str">
            <v/>
          </cell>
        </row>
        <row r="738">
          <cell r="L738" t="str">
            <v>-</v>
          </cell>
          <cell r="M738" t="str">
            <v>-</v>
          </cell>
          <cell r="N738" t="str">
            <v>-</v>
          </cell>
          <cell r="O738" t="str">
            <v/>
          </cell>
        </row>
        <row r="739">
          <cell r="L739" t="str">
            <v>-</v>
          </cell>
          <cell r="M739" t="str">
            <v>-</v>
          </cell>
          <cell r="N739" t="str">
            <v>-</v>
          </cell>
          <cell r="O739" t="str">
            <v/>
          </cell>
        </row>
        <row r="740">
          <cell r="L740" t="str">
            <v>-</v>
          </cell>
          <cell r="M740" t="str">
            <v>-</v>
          </cell>
          <cell r="N740" t="str">
            <v>-</v>
          </cell>
          <cell r="O740" t="str">
            <v/>
          </cell>
        </row>
        <row r="741">
          <cell r="L741" t="str">
            <v>-</v>
          </cell>
          <cell r="M741" t="str">
            <v>-</v>
          </cell>
          <cell r="N741" t="str">
            <v>-</v>
          </cell>
          <cell r="O741" t="str">
            <v/>
          </cell>
        </row>
        <row r="742">
          <cell r="L742" t="str">
            <v>-</v>
          </cell>
          <cell r="M742" t="str">
            <v>-</v>
          </cell>
          <cell r="N742" t="str">
            <v>-</v>
          </cell>
          <cell r="O742" t="str">
            <v/>
          </cell>
        </row>
        <row r="743">
          <cell r="L743" t="str">
            <v>-</v>
          </cell>
          <cell r="M743" t="str">
            <v>-</v>
          </cell>
          <cell r="N743" t="str">
            <v>-</v>
          </cell>
          <cell r="O743" t="str">
            <v/>
          </cell>
        </row>
        <row r="744">
          <cell r="L744" t="str">
            <v>-</v>
          </cell>
          <cell r="M744" t="str">
            <v>-</v>
          </cell>
          <cell r="N744" t="str">
            <v>-</v>
          </cell>
          <cell r="O744" t="str">
            <v/>
          </cell>
        </row>
        <row r="745">
          <cell r="L745" t="str">
            <v>-</v>
          </cell>
          <cell r="M745" t="str">
            <v>-</v>
          </cell>
          <cell r="N745" t="str">
            <v>-</v>
          </cell>
          <cell r="O745" t="str">
            <v/>
          </cell>
        </row>
        <row r="746">
          <cell r="L746" t="str">
            <v>-</v>
          </cell>
          <cell r="M746" t="str">
            <v>-</v>
          </cell>
          <cell r="N746" t="str">
            <v>-</v>
          </cell>
          <cell r="O746" t="str">
            <v/>
          </cell>
        </row>
        <row r="747">
          <cell r="L747" t="str">
            <v>-</v>
          </cell>
          <cell r="M747" t="str">
            <v>-</v>
          </cell>
          <cell r="N747" t="str">
            <v>-</v>
          </cell>
          <cell r="O747" t="str">
            <v/>
          </cell>
        </row>
        <row r="748">
          <cell r="L748" t="str">
            <v>-</v>
          </cell>
          <cell r="M748" t="str">
            <v>-</v>
          </cell>
          <cell r="N748" t="str">
            <v>-</v>
          </cell>
          <cell r="O748" t="str">
            <v/>
          </cell>
        </row>
        <row r="749">
          <cell r="L749" t="str">
            <v>-</v>
          </cell>
          <cell r="M749" t="str">
            <v>-</v>
          </cell>
          <cell r="N749" t="str">
            <v>-</v>
          </cell>
          <cell r="O749" t="str">
            <v/>
          </cell>
        </row>
        <row r="750">
          <cell r="L750" t="str">
            <v>-</v>
          </cell>
          <cell r="M750" t="str">
            <v>-</v>
          </cell>
          <cell r="N750" t="str">
            <v>-</v>
          </cell>
          <cell r="O750" t="str">
            <v/>
          </cell>
        </row>
        <row r="751">
          <cell r="L751" t="str">
            <v>-</v>
          </cell>
          <cell r="M751" t="str">
            <v>-</v>
          </cell>
          <cell r="N751" t="str">
            <v>-</v>
          </cell>
          <cell r="O751" t="str">
            <v/>
          </cell>
        </row>
        <row r="752">
          <cell r="L752" t="str">
            <v>-</v>
          </cell>
          <cell r="M752" t="str">
            <v>-</v>
          </cell>
          <cell r="N752" t="str">
            <v>-</v>
          </cell>
          <cell r="O752" t="str">
            <v/>
          </cell>
        </row>
        <row r="753">
          <cell r="L753" t="str">
            <v>-</v>
          </cell>
          <cell r="M753" t="str">
            <v>-</v>
          </cell>
          <cell r="N753" t="str">
            <v>-</v>
          </cell>
          <cell r="O753" t="str">
            <v/>
          </cell>
        </row>
        <row r="754">
          <cell r="L754" t="str">
            <v>-</v>
          </cell>
          <cell r="M754" t="str">
            <v>-</v>
          </cell>
          <cell r="N754" t="str">
            <v>-</v>
          </cell>
          <cell r="O754" t="str">
            <v/>
          </cell>
        </row>
        <row r="755">
          <cell r="L755" t="str">
            <v>-</v>
          </cell>
          <cell r="M755" t="str">
            <v>-</v>
          </cell>
          <cell r="N755" t="str">
            <v>-</v>
          </cell>
          <cell r="O755" t="str">
            <v/>
          </cell>
        </row>
        <row r="756">
          <cell r="L756" t="str">
            <v>-</v>
          </cell>
          <cell r="M756" t="str">
            <v>-</v>
          </cell>
          <cell r="N756" t="str">
            <v>-</v>
          </cell>
          <cell r="O756" t="str">
            <v/>
          </cell>
        </row>
        <row r="757">
          <cell r="L757" t="str">
            <v>-</v>
          </cell>
          <cell r="M757" t="str">
            <v>-</v>
          </cell>
          <cell r="N757" t="str">
            <v>-</v>
          </cell>
          <cell r="O757" t="str">
            <v/>
          </cell>
        </row>
        <row r="758">
          <cell r="L758" t="str">
            <v>-</v>
          </cell>
          <cell r="M758" t="str">
            <v>-</v>
          </cell>
          <cell r="N758" t="str">
            <v>-</v>
          </cell>
          <cell r="O758" t="str">
            <v/>
          </cell>
        </row>
        <row r="759">
          <cell r="L759" t="str">
            <v>-</v>
          </cell>
          <cell r="M759" t="str">
            <v>-</v>
          </cell>
          <cell r="N759" t="str">
            <v>-</v>
          </cell>
          <cell r="O759" t="str">
            <v/>
          </cell>
        </row>
        <row r="760">
          <cell r="L760" t="str">
            <v>-</v>
          </cell>
          <cell r="M760" t="str">
            <v>-</v>
          </cell>
          <cell r="N760" t="str">
            <v>-</v>
          </cell>
          <cell r="O760" t="str">
            <v/>
          </cell>
        </row>
        <row r="761">
          <cell r="L761" t="str">
            <v>-</v>
          </cell>
          <cell r="M761" t="str">
            <v>-</v>
          </cell>
          <cell r="N761" t="str">
            <v>-</v>
          </cell>
          <cell r="O761" t="str">
            <v/>
          </cell>
        </row>
        <row r="762">
          <cell r="L762" t="str">
            <v>-</v>
          </cell>
          <cell r="M762" t="str">
            <v>-</v>
          </cell>
          <cell r="N762" t="str">
            <v>-</v>
          </cell>
          <cell r="O762" t="str">
            <v/>
          </cell>
        </row>
        <row r="763">
          <cell r="L763" t="str">
            <v>-</v>
          </cell>
          <cell r="M763" t="str">
            <v>-</v>
          </cell>
          <cell r="N763" t="str">
            <v>-</v>
          </cell>
          <cell r="O763" t="str">
            <v/>
          </cell>
        </row>
        <row r="764">
          <cell r="L764" t="str">
            <v>-</v>
          </cell>
          <cell r="M764" t="str">
            <v>-</v>
          </cell>
          <cell r="N764" t="str">
            <v>-</v>
          </cell>
          <cell r="O764" t="str">
            <v/>
          </cell>
        </row>
        <row r="765">
          <cell r="L765" t="str">
            <v>-</v>
          </cell>
          <cell r="M765" t="str">
            <v>-</v>
          </cell>
          <cell r="N765" t="str">
            <v>-</v>
          </cell>
          <cell r="O765" t="str">
            <v/>
          </cell>
        </row>
        <row r="766">
          <cell r="L766" t="str">
            <v>-</v>
          </cell>
          <cell r="M766" t="str">
            <v>-</v>
          </cell>
          <cell r="N766" t="str">
            <v>-</v>
          </cell>
          <cell r="O766" t="str">
            <v/>
          </cell>
        </row>
        <row r="767">
          <cell r="L767" t="str">
            <v>-</v>
          </cell>
          <cell r="M767" t="str">
            <v>-</v>
          </cell>
          <cell r="N767" t="str">
            <v>-</v>
          </cell>
          <cell r="O767" t="str">
            <v/>
          </cell>
        </row>
        <row r="768">
          <cell r="L768" t="str">
            <v>-</v>
          </cell>
          <cell r="M768" t="str">
            <v>-</v>
          </cell>
          <cell r="N768" t="str">
            <v>-</v>
          </cell>
          <cell r="O768" t="str">
            <v/>
          </cell>
        </row>
        <row r="769">
          <cell r="L769" t="str">
            <v>-</v>
          </cell>
          <cell r="M769" t="str">
            <v>-</v>
          </cell>
          <cell r="N769" t="str">
            <v>-</v>
          </cell>
          <cell r="O769" t="str">
            <v/>
          </cell>
        </row>
        <row r="770">
          <cell r="L770" t="str">
            <v>-</v>
          </cell>
          <cell r="M770" t="str">
            <v>-</v>
          </cell>
          <cell r="N770" t="str">
            <v>-</v>
          </cell>
          <cell r="O770" t="str">
            <v/>
          </cell>
        </row>
        <row r="771">
          <cell r="L771" t="str">
            <v>-</v>
          </cell>
          <cell r="M771" t="str">
            <v>-</v>
          </cell>
          <cell r="N771" t="str">
            <v>-</v>
          </cell>
          <cell r="O771" t="str">
            <v/>
          </cell>
        </row>
        <row r="772">
          <cell r="L772" t="str">
            <v>-</v>
          </cell>
          <cell r="M772" t="str">
            <v>-</v>
          </cell>
          <cell r="N772" t="str">
            <v>-</v>
          </cell>
          <cell r="O772" t="str">
            <v/>
          </cell>
        </row>
        <row r="773">
          <cell r="L773" t="str">
            <v>-</v>
          </cell>
          <cell r="M773" t="str">
            <v>-</v>
          </cell>
          <cell r="N773" t="str">
            <v>-</v>
          </cell>
          <cell r="O773" t="str">
            <v/>
          </cell>
        </row>
        <row r="774">
          <cell r="L774" t="str">
            <v>-</v>
          </cell>
          <cell r="M774" t="str">
            <v>-</v>
          </cell>
          <cell r="N774" t="str">
            <v>-</v>
          </cell>
          <cell r="O774" t="str">
            <v/>
          </cell>
        </row>
        <row r="775">
          <cell r="L775" t="str">
            <v>-</v>
          </cell>
          <cell r="M775" t="str">
            <v>-</v>
          </cell>
          <cell r="N775" t="str">
            <v>-</v>
          </cell>
          <cell r="O775" t="str">
            <v/>
          </cell>
        </row>
        <row r="776">
          <cell r="L776" t="str">
            <v>-</v>
          </cell>
          <cell r="M776" t="str">
            <v>-</v>
          </cell>
          <cell r="N776" t="str">
            <v>-</v>
          </cell>
          <cell r="O776" t="str">
            <v/>
          </cell>
        </row>
        <row r="777">
          <cell r="L777" t="str">
            <v>-</v>
          </cell>
          <cell r="M777" t="str">
            <v>-</v>
          </cell>
          <cell r="N777" t="str">
            <v>-</v>
          </cell>
          <cell r="O777" t="str">
            <v/>
          </cell>
        </row>
        <row r="778">
          <cell r="L778" t="str">
            <v>-</v>
          </cell>
          <cell r="M778" t="str">
            <v>-</v>
          </cell>
          <cell r="N778" t="str">
            <v>-</v>
          </cell>
          <cell r="O778" t="str">
            <v/>
          </cell>
        </row>
        <row r="779">
          <cell r="L779" t="str">
            <v>-</v>
          </cell>
          <cell r="M779" t="str">
            <v>-</v>
          </cell>
          <cell r="N779" t="str">
            <v>-</v>
          </cell>
          <cell r="O779" t="str">
            <v/>
          </cell>
        </row>
        <row r="780">
          <cell r="L780" t="str">
            <v>-</v>
          </cell>
          <cell r="M780" t="str">
            <v>-</v>
          </cell>
          <cell r="N780" t="str">
            <v>-</v>
          </cell>
          <cell r="O780" t="str">
            <v/>
          </cell>
        </row>
        <row r="781">
          <cell r="L781" t="str">
            <v>-</v>
          </cell>
          <cell r="M781" t="str">
            <v>-</v>
          </cell>
          <cell r="N781" t="str">
            <v>-</v>
          </cell>
          <cell r="O781" t="str">
            <v/>
          </cell>
        </row>
        <row r="782">
          <cell r="L782" t="str">
            <v>-</v>
          </cell>
          <cell r="M782" t="str">
            <v>-</v>
          </cell>
          <cell r="N782" t="str">
            <v>-</v>
          </cell>
          <cell r="O782" t="str">
            <v/>
          </cell>
        </row>
        <row r="783">
          <cell r="L783" t="str">
            <v>-</v>
          </cell>
          <cell r="M783" t="str">
            <v>-</v>
          </cell>
          <cell r="N783" t="str">
            <v>-</v>
          </cell>
          <cell r="O783" t="str">
            <v/>
          </cell>
        </row>
        <row r="784">
          <cell r="L784" t="str">
            <v>-</v>
          </cell>
          <cell r="M784" t="str">
            <v>-</v>
          </cell>
          <cell r="N784" t="str">
            <v>-</v>
          </cell>
          <cell r="O784" t="str">
            <v/>
          </cell>
        </row>
        <row r="785">
          <cell r="L785" t="str">
            <v>-</v>
          </cell>
          <cell r="M785" t="str">
            <v>-</v>
          </cell>
          <cell r="N785" t="str">
            <v>-</v>
          </cell>
          <cell r="O785" t="str">
            <v/>
          </cell>
        </row>
        <row r="786">
          <cell r="L786" t="str">
            <v>-</v>
          </cell>
          <cell r="M786" t="str">
            <v>-</v>
          </cell>
          <cell r="N786" t="str">
            <v>-</v>
          </cell>
          <cell r="O786" t="str">
            <v/>
          </cell>
        </row>
        <row r="787">
          <cell r="L787" t="str">
            <v>-</v>
          </cell>
          <cell r="M787" t="str">
            <v>-</v>
          </cell>
          <cell r="N787" t="str">
            <v>-</v>
          </cell>
          <cell r="O787" t="str">
            <v/>
          </cell>
        </row>
        <row r="788">
          <cell r="L788" t="str">
            <v>-</v>
          </cell>
          <cell r="M788" t="str">
            <v>-</v>
          </cell>
          <cell r="N788" t="str">
            <v>-</v>
          </cell>
          <cell r="O788" t="str">
            <v/>
          </cell>
        </row>
        <row r="789">
          <cell r="L789" t="str">
            <v>-</v>
          </cell>
          <cell r="M789" t="str">
            <v>-</v>
          </cell>
          <cell r="N789" t="str">
            <v>-</v>
          </cell>
          <cell r="O789" t="str">
            <v/>
          </cell>
        </row>
        <row r="790">
          <cell r="L790" t="str">
            <v>-</v>
          </cell>
          <cell r="M790" t="str">
            <v>-</v>
          </cell>
          <cell r="N790" t="str">
            <v>-</v>
          </cell>
          <cell r="O790" t="str">
            <v/>
          </cell>
        </row>
        <row r="791">
          <cell r="L791" t="str">
            <v>-</v>
          </cell>
          <cell r="M791" t="str">
            <v>-</v>
          </cell>
          <cell r="N791" t="str">
            <v>-</v>
          </cell>
          <cell r="O791" t="str">
            <v/>
          </cell>
        </row>
        <row r="792">
          <cell r="L792" t="str">
            <v>-</v>
          </cell>
          <cell r="M792" t="str">
            <v>-</v>
          </cell>
          <cell r="N792" t="str">
            <v>-</v>
          </cell>
          <cell r="O792" t="str">
            <v/>
          </cell>
        </row>
        <row r="793">
          <cell r="L793" t="str">
            <v>-</v>
          </cell>
          <cell r="M793" t="str">
            <v>-</v>
          </cell>
          <cell r="N793" t="str">
            <v>-</v>
          </cell>
          <cell r="O793" t="str">
            <v/>
          </cell>
        </row>
        <row r="794">
          <cell r="L794" t="str">
            <v>-</v>
          </cell>
          <cell r="M794" t="str">
            <v>-</v>
          </cell>
          <cell r="N794" t="str">
            <v>-</v>
          </cell>
          <cell r="O794" t="str">
            <v/>
          </cell>
        </row>
        <row r="795">
          <cell r="L795" t="str">
            <v>-</v>
          </cell>
          <cell r="M795" t="str">
            <v>-</v>
          </cell>
          <cell r="N795" t="str">
            <v>-</v>
          </cell>
          <cell r="O795" t="str">
            <v/>
          </cell>
        </row>
        <row r="796">
          <cell r="L796" t="str">
            <v>-</v>
          </cell>
          <cell r="M796" t="str">
            <v>-</v>
          </cell>
          <cell r="N796" t="str">
            <v>-</v>
          </cell>
          <cell r="O796" t="str">
            <v/>
          </cell>
        </row>
        <row r="797">
          <cell r="L797" t="str">
            <v>-</v>
          </cell>
          <cell r="M797" t="str">
            <v>-</v>
          </cell>
          <cell r="N797" t="str">
            <v>-</v>
          </cell>
          <cell r="O797" t="str">
            <v/>
          </cell>
        </row>
        <row r="798">
          <cell r="L798" t="str">
            <v>-</v>
          </cell>
          <cell r="M798" t="str">
            <v>-</v>
          </cell>
          <cell r="N798" t="str">
            <v>-</v>
          </cell>
          <cell r="O798" t="str">
            <v/>
          </cell>
        </row>
        <row r="799">
          <cell r="L799" t="str">
            <v>-</v>
          </cell>
          <cell r="M799" t="str">
            <v>-</v>
          </cell>
          <cell r="N799" t="str">
            <v>-</v>
          </cell>
          <cell r="O799" t="str">
            <v/>
          </cell>
        </row>
        <row r="800">
          <cell r="L800" t="str">
            <v>-</v>
          </cell>
          <cell r="M800" t="str">
            <v>-</v>
          </cell>
          <cell r="N800" t="str">
            <v>-</v>
          </cell>
          <cell r="O800" t="str">
            <v/>
          </cell>
        </row>
        <row r="801">
          <cell r="L801" t="str">
            <v>-</v>
          </cell>
          <cell r="M801" t="str">
            <v>-</v>
          </cell>
          <cell r="N801" t="str">
            <v>-</v>
          </cell>
          <cell r="O801" t="str">
            <v/>
          </cell>
        </row>
        <row r="802">
          <cell r="L802" t="str">
            <v>-</v>
          </cell>
          <cell r="M802" t="str">
            <v>-</v>
          </cell>
          <cell r="N802" t="str">
            <v>-</v>
          </cell>
          <cell r="O802" t="str">
            <v/>
          </cell>
        </row>
        <row r="803">
          <cell r="L803" t="str">
            <v>-</v>
          </cell>
          <cell r="M803" t="str">
            <v>-</v>
          </cell>
          <cell r="N803" t="str">
            <v>-</v>
          </cell>
          <cell r="O803" t="str">
            <v/>
          </cell>
        </row>
        <row r="804">
          <cell r="L804" t="str">
            <v>-</v>
          </cell>
          <cell r="M804" t="str">
            <v>-</v>
          </cell>
          <cell r="N804" t="str">
            <v>-</v>
          </cell>
          <cell r="O804" t="str">
            <v/>
          </cell>
        </row>
        <row r="805">
          <cell r="L805" t="str">
            <v>-</v>
          </cell>
          <cell r="M805" t="str">
            <v>-</v>
          </cell>
          <cell r="N805" t="str">
            <v>-</v>
          </cell>
          <cell r="O805" t="str">
            <v/>
          </cell>
        </row>
        <row r="806">
          <cell r="L806" t="str">
            <v>-</v>
          </cell>
          <cell r="M806" t="str">
            <v>-</v>
          </cell>
          <cell r="N806" t="str">
            <v>-</v>
          </cell>
          <cell r="O806" t="str">
            <v/>
          </cell>
        </row>
        <row r="807">
          <cell r="L807" t="str">
            <v>-</v>
          </cell>
          <cell r="M807" t="str">
            <v>-</v>
          </cell>
          <cell r="N807" t="str">
            <v>-</v>
          </cell>
          <cell r="O807" t="str">
            <v/>
          </cell>
        </row>
        <row r="808">
          <cell r="L808" t="str">
            <v>-</v>
          </cell>
          <cell r="M808" t="str">
            <v>-</v>
          </cell>
          <cell r="N808" t="str">
            <v>-</v>
          </cell>
          <cell r="O808" t="str">
            <v/>
          </cell>
        </row>
        <row r="809">
          <cell r="L809" t="str">
            <v>-</v>
          </cell>
          <cell r="M809" t="str">
            <v>-</v>
          </cell>
          <cell r="N809" t="str">
            <v>-</v>
          </cell>
          <cell r="O809" t="str">
            <v/>
          </cell>
        </row>
        <row r="810">
          <cell r="L810" t="str">
            <v>-</v>
          </cell>
          <cell r="M810" t="str">
            <v>-</v>
          </cell>
          <cell r="N810" t="str">
            <v>-</v>
          </cell>
          <cell r="O810" t="str">
            <v/>
          </cell>
        </row>
        <row r="811">
          <cell r="L811" t="str">
            <v>-</v>
          </cell>
          <cell r="M811" t="str">
            <v>-</v>
          </cell>
          <cell r="N811" t="str">
            <v>-</v>
          </cell>
          <cell r="O811" t="str">
            <v/>
          </cell>
        </row>
        <row r="812">
          <cell r="L812" t="str">
            <v>-</v>
          </cell>
          <cell r="M812" t="str">
            <v>-</v>
          </cell>
          <cell r="N812" t="str">
            <v>-</v>
          </cell>
          <cell r="O812" t="str">
            <v/>
          </cell>
        </row>
        <row r="813">
          <cell r="L813" t="str">
            <v>-</v>
          </cell>
          <cell r="M813" t="str">
            <v>-</v>
          </cell>
          <cell r="N813" t="str">
            <v>-</v>
          </cell>
          <cell r="O813" t="str">
            <v/>
          </cell>
        </row>
        <row r="814">
          <cell r="L814" t="str">
            <v>-</v>
          </cell>
          <cell r="M814" t="str">
            <v>-</v>
          </cell>
          <cell r="N814" t="str">
            <v>-</v>
          </cell>
          <cell r="O814" t="str">
            <v/>
          </cell>
        </row>
        <row r="815">
          <cell r="L815" t="str">
            <v>-</v>
          </cell>
          <cell r="M815" t="str">
            <v>-</v>
          </cell>
          <cell r="N815" t="str">
            <v>-</v>
          </cell>
          <cell r="O815" t="str">
            <v/>
          </cell>
        </row>
        <row r="816">
          <cell r="L816" t="str">
            <v>-</v>
          </cell>
          <cell r="M816" t="str">
            <v>-</v>
          </cell>
          <cell r="N816" t="str">
            <v>-</v>
          </cell>
          <cell r="O816" t="str">
            <v/>
          </cell>
        </row>
        <row r="817">
          <cell r="L817" t="str">
            <v>-</v>
          </cell>
          <cell r="M817" t="str">
            <v>-</v>
          </cell>
          <cell r="N817" t="str">
            <v>-</v>
          </cell>
          <cell r="O817" t="str">
            <v/>
          </cell>
        </row>
        <row r="818">
          <cell r="L818" t="str">
            <v>-</v>
          </cell>
          <cell r="M818" t="str">
            <v>-</v>
          </cell>
          <cell r="N818" t="str">
            <v>-</v>
          </cell>
          <cell r="O818" t="str">
            <v/>
          </cell>
        </row>
        <row r="819">
          <cell r="L819" t="str">
            <v>-</v>
          </cell>
          <cell r="M819" t="str">
            <v>-</v>
          </cell>
          <cell r="N819" t="str">
            <v>-</v>
          </cell>
          <cell r="O819" t="str">
            <v/>
          </cell>
        </row>
        <row r="820">
          <cell r="L820" t="str">
            <v>-</v>
          </cell>
          <cell r="M820" t="str">
            <v>-</v>
          </cell>
          <cell r="N820" t="str">
            <v>-</v>
          </cell>
          <cell r="O820" t="str">
            <v/>
          </cell>
        </row>
        <row r="821">
          <cell r="L821" t="str">
            <v>-</v>
          </cell>
          <cell r="M821" t="str">
            <v>-</v>
          </cell>
          <cell r="N821" t="str">
            <v>-</v>
          </cell>
          <cell r="O821" t="str">
            <v/>
          </cell>
        </row>
        <row r="822">
          <cell r="L822" t="str">
            <v>-</v>
          </cell>
          <cell r="M822" t="str">
            <v>-</v>
          </cell>
          <cell r="N822" t="str">
            <v>-</v>
          </cell>
          <cell r="O822" t="str">
            <v/>
          </cell>
        </row>
        <row r="823">
          <cell r="L823" t="str">
            <v>-</v>
          </cell>
          <cell r="M823" t="str">
            <v>-</v>
          </cell>
          <cell r="N823" t="str">
            <v>-</v>
          </cell>
          <cell r="O823" t="str">
            <v/>
          </cell>
        </row>
        <row r="824">
          <cell r="L824" t="str">
            <v>-</v>
          </cell>
          <cell r="M824" t="str">
            <v>-</v>
          </cell>
          <cell r="N824" t="str">
            <v>-</v>
          </cell>
          <cell r="O824" t="str">
            <v/>
          </cell>
        </row>
        <row r="825">
          <cell r="L825" t="str">
            <v>-</v>
          </cell>
          <cell r="M825" t="str">
            <v>-</v>
          </cell>
          <cell r="N825" t="str">
            <v>-</v>
          </cell>
          <cell r="O825" t="str">
            <v/>
          </cell>
        </row>
        <row r="826">
          <cell r="L826" t="str">
            <v>-</v>
          </cell>
          <cell r="M826" t="str">
            <v>-</v>
          </cell>
          <cell r="N826" t="str">
            <v>-</v>
          </cell>
          <cell r="O826" t="str">
            <v/>
          </cell>
        </row>
        <row r="827">
          <cell r="L827" t="str">
            <v>-</v>
          </cell>
          <cell r="M827" t="str">
            <v>-</v>
          </cell>
          <cell r="N827" t="str">
            <v>-</v>
          </cell>
          <cell r="O827" t="str">
            <v/>
          </cell>
        </row>
        <row r="828">
          <cell r="L828" t="str">
            <v>-</v>
          </cell>
          <cell r="M828" t="str">
            <v>-</v>
          </cell>
          <cell r="N828" t="str">
            <v>-</v>
          </cell>
          <cell r="O828" t="str">
            <v/>
          </cell>
        </row>
        <row r="829">
          <cell r="L829" t="str">
            <v>-</v>
          </cell>
          <cell r="M829" t="str">
            <v>-</v>
          </cell>
          <cell r="N829" t="str">
            <v>-</v>
          </cell>
          <cell r="O829" t="str">
            <v/>
          </cell>
        </row>
        <row r="830">
          <cell r="L830" t="str">
            <v>-</v>
          </cell>
          <cell r="M830" t="str">
            <v>-</v>
          </cell>
          <cell r="N830" t="str">
            <v>-</v>
          </cell>
          <cell r="O830" t="str">
            <v/>
          </cell>
        </row>
        <row r="831">
          <cell r="L831" t="str">
            <v>-</v>
          </cell>
          <cell r="M831" t="str">
            <v>-</v>
          </cell>
          <cell r="N831" t="str">
            <v>-</v>
          </cell>
          <cell r="O831" t="str">
            <v/>
          </cell>
        </row>
        <row r="832">
          <cell r="L832" t="str">
            <v>-</v>
          </cell>
          <cell r="M832" t="str">
            <v>-</v>
          </cell>
          <cell r="N832" t="str">
            <v>-</v>
          </cell>
          <cell r="O832" t="str">
            <v/>
          </cell>
        </row>
        <row r="833">
          <cell r="L833" t="str">
            <v>-</v>
          </cell>
          <cell r="M833" t="str">
            <v>-</v>
          </cell>
          <cell r="N833" t="str">
            <v>-</v>
          </cell>
          <cell r="O833" t="str">
            <v/>
          </cell>
        </row>
        <row r="834">
          <cell r="L834" t="str">
            <v>-</v>
          </cell>
          <cell r="M834" t="str">
            <v>-</v>
          </cell>
          <cell r="N834" t="str">
            <v>-</v>
          </cell>
          <cell r="O834" t="str">
            <v/>
          </cell>
        </row>
        <row r="835">
          <cell r="L835" t="str">
            <v>-</v>
          </cell>
          <cell r="M835" t="str">
            <v>-</v>
          </cell>
          <cell r="N835" t="str">
            <v>-</v>
          </cell>
          <cell r="O835" t="str">
            <v/>
          </cell>
        </row>
        <row r="836">
          <cell r="L836" t="str">
            <v>-</v>
          </cell>
          <cell r="M836" t="str">
            <v>-</v>
          </cell>
          <cell r="N836" t="str">
            <v>-</v>
          </cell>
          <cell r="O836" t="str">
            <v/>
          </cell>
        </row>
        <row r="837">
          <cell r="L837" t="str">
            <v>-</v>
          </cell>
          <cell r="M837" t="str">
            <v>-</v>
          </cell>
          <cell r="N837" t="str">
            <v>-</v>
          </cell>
          <cell r="O837" t="str">
            <v/>
          </cell>
        </row>
        <row r="838">
          <cell r="L838" t="str">
            <v>-</v>
          </cell>
          <cell r="M838" t="str">
            <v>-</v>
          </cell>
          <cell r="N838" t="str">
            <v>-</v>
          </cell>
          <cell r="O838" t="str">
            <v/>
          </cell>
        </row>
        <row r="839">
          <cell r="L839" t="str">
            <v>-</v>
          </cell>
          <cell r="M839" t="str">
            <v>-</v>
          </cell>
          <cell r="N839" t="str">
            <v>-</v>
          </cell>
          <cell r="O839" t="str">
            <v/>
          </cell>
        </row>
        <row r="840">
          <cell r="L840" t="str">
            <v>-</v>
          </cell>
          <cell r="M840" t="str">
            <v>-</v>
          </cell>
          <cell r="N840" t="str">
            <v>-</v>
          </cell>
          <cell r="O840" t="str">
            <v/>
          </cell>
        </row>
        <row r="841">
          <cell r="L841" t="str">
            <v>-</v>
          </cell>
          <cell r="M841" t="str">
            <v>-</v>
          </cell>
          <cell r="N841" t="str">
            <v>-</v>
          </cell>
          <cell r="O841" t="str">
            <v/>
          </cell>
        </row>
        <row r="842">
          <cell r="L842" t="str">
            <v>-</v>
          </cell>
          <cell r="M842" t="str">
            <v>-</v>
          </cell>
          <cell r="N842" t="str">
            <v>-</v>
          </cell>
          <cell r="O842" t="str">
            <v/>
          </cell>
        </row>
        <row r="843">
          <cell r="L843" t="str">
            <v>-</v>
          </cell>
          <cell r="M843" t="str">
            <v>-</v>
          </cell>
          <cell r="N843" t="str">
            <v>-</v>
          </cell>
          <cell r="O843" t="str">
            <v/>
          </cell>
        </row>
        <row r="844">
          <cell r="L844" t="str">
            <v>-</v>
          </cell>
          <cell r="M844" t="str">
            <v>-</v>
          </cell>
          <cell r="N844" t="str">
            <v>-</v>
          </cell>
          <cell r="O844" t="str">
            <v/>
          </cell>
        </row>
        <row r="845">
          <cell r="L845" t="str">
            <v>-</v>
          </cell>
          <cell r="M845" t="str">
            <v>-</v>
          </cell>
          <cell r="N845" t="str">
            <v>-</v>
          </cell>
          <cell r="O845" t="str">
            <v/>
          </cell>
        </row>
        <row r="846">
          <cell r="L846" t="str">
            <v>-</v>
          </cell>
          <cell r="M846" t="str">
            <v>-</v>
          </cell>
          <cell r="N846" t="str">
            <v>-</v>
          </cell>
          <cell r="O846" t="str">
            <v/>
          </cell>
        </row>
        <row r="847">
          <cell r="L847" t="str">
            <v>-</v>
          </cell>
          <cell r="M847" t="str">
            <v>-</v>
          </cell>
          <cell r="N847" t="str">
            <v>-</v>
          </cell>
          <cell r="O847" t="str">
            <v/>
          </cell>
        </row>
        <row r="848">
          <cell r="L848" t="str">
            <v>-</v>
          </cell>
          <cell r="M848" t="str">
            <v>-</v>
          </cell>
          <cell r="N848" t="str">
            <v>-</v>
          </cell>
          <cell r="O848" t="str">
            <v/>
          </cell>
        </row>
        <row r="849">
          <cell r="L849" t="str">
            <v>-</v>
          </cell>
          <cell r="M849" t="str">
            <v>-</v>
          </cell>
          <cell r="N849" t="str">
            <v>-</v>
          </cell>
          <cell r="O849" t="str">
            <v/>
          </cell>
        </row>
        <row r="850">
          <cell r="L850" t="str">
            <v>-</v>
          </cell>
          <cell r="M850" t="str">
            <v>-</v>
          </cell>
          <cell r="N850" t="str">
            <v>-</v>
          </cell>
          <cell r="O850" t="str">
            <v/>
          </cell>
        </row>
        <row r="851">
          <cell r="L851" t="str">
            <v>-</v>
          </cell>
          <cell r="M851" t="str">
            <v>-</v>
          </cell>
          <cell r="N851" t="str">
            <v>-</v>
          </cell>
          <cell r="O851" t="str">
            <v/>
          </cell>
        </row>
        <row r="852">
          <cell r="L852" t="str">
            <v>-</v>
          </cell>
          <cell r="M852" t="str">
            <v>-</v>
          </cell>
          <cell r="N852" t="str">
            <v>-</v>
          </cell>
          <cell r="O852" t="str">
            <v/>
          </cell>
        </row>
        <row r="853">
          <cell r="L853" t="str">
            <v>-</v>
          </cell>
          <cell r="M853" t="str">
            <v>-</v>
          </cell>
          <cell r="N853" t="str">
            <v>-</v>
          </cell>
          <cell r="O853" t="str">
            <v/>
          </cell>
        </row>
        <row r="854">
          <cell r="L854" t="str">
            <v>-</v>
          </cell>
          <cell r="M854" t="str">
            <v>-</v>
          </cell>
          <cell r="N854" t="str">
            <v>-</v>
          </cell>
          <cell r="O854" t="str">
            <v/>
          </cell>
        </row>
        <row r="855">
          <cell r="L855" t="str">
            <v>-</v>
          </cell>
          <cell r="M855" t="str">
            <v>-</v>
          </cell>
          <cell r="N855" t="str">
            <v>-</v>
          </cell>
          <cell r="O855" t="str">
            <v/>
          </cell>
        </row>
        <row r="856">
          <cell r="L856" t="str">
            <v>-</v>
          </cell>
          <cell r="M856" t="str">
            <v>-</v>
          </cell>
          <cell r="N856" t="str">
            <v>-</v>
          </cell>
          <cell r="O856" t="str">
            <v/>
          </cell>
        </row>
        <row r="857">
          <cell r="L857" t="str">
            <v>-</v>
          </cell>
          <cell r="M857" t="str">
            <v>-</v>
          </cell>
          <cell r="N857" t="str">
            <v>-</v>
          </cell>
          <cell r="O857" t="str">
            <v/>
          </cell>
        </row>
        <row r="858">
          <cell r="L858" t="str">
            <v>-</v>
          </cell>
          <cell r="M858" t="str">
            <v>-</v>
          </cell>
          <cell r="N858" t="str">
            <v>-</v>
          </cell>
          <cell r="O858" t="str">
            <v/>
          </cell>
        </row>
        <row r="859">
          <cell r="L859" t="str">
            <v>-</v>
          </cell>
          <cell r="M859" t="str">
            <v>-</v>
          </cell>
          <cell r="N859" t="str">
            <v>-</v>
          </cell>
          <cell r="O859" t="str">
            <v/>
          </cell>
        </row>
        <row r="860">
          <cell r="L860" t="str">
            <v>-</v>
          </cell>
          <cell r="M860" t="str">
            <v>-</v>
          </cell>
          <cell r="N860" t="str">
            <v>-</v>
          </cell>
          <cell r="O860" t="str">
            <v/>
          </cell>
        </row>
        <row r="861">
          <cell r="L861" t="str">
            <v>-</v>
          </cell>
          <cell r="M861" t="str">
            <v>-</v>
          </cell>
          <cell r="N861" t="str">
            <v>-</v>
          </cell>
          <cell r="O861" t="str">
            <v/>
          </cell>
        </row>
        <row r="862">
          <cell r="L862" t="str">
            <v>-</v>
          </cell>
          <cell r="M862" t="str">
            <v>-</v>
          </cell>
          <cell r="N862" t="str">
            <v>-</v>
          </cell>
          <cell r="O862" t="str">
            <v/>
          </cell>
        </row>
        <row r="863">
          <cell r="L863" t="str">
            <v>-</v>
          </cell>
          <cell r="M863" t="str">
            <v>-</v>
          </cell>
          <cell r="N863" t="str">
            <v>-</v>
          </cell>
          <cell r="O863" t="str">
            <v/>
          </cell>
        </row>
        <row r="864">
          <cell r="L864" t="str">
            <v>-</v>
          </cell>
          <cell r="M864" t="str">
            <v>-</v>
          </cell>
          <cell r="N864" t="str">
            <v>-</v>
          </cell>
          <cell r="O864" t="str">
            <v/>
          </cell>
        </row>
        <row r="865">
          <cell r="L865" t="str">
            <v>-</v>
          </cell>
          <cell r="M865" t="str">
            <v>-</v>
          </cell>
          <cell r="N865" t="str">
            <v>-</v>
          </cell>
          <cell r="O865" t="str">
            <v/>
          </cell>
        </row>
        <row r="866">
          <cell r="L866" t="str">
            <v>-</v>
          </cell>
          <cell r="M866" t="str">
            <v>-</v>
          </cell>
          <cell r="N866" t="str">
            <v>-</v>
          </cell>
          <cell r="O866" t="str">
            <v/>
          </cell>
        </row>
        <row r="867">
          <cell r="L867" t="str">
            <v>-</v>
          </cell>
          <cell r="M867" t="str">
            <v>-</v>
          </cell>
          <cell r="N867" t="str">
            <v>-</v>
          </cell>
          <cell r="O867" t="str">
            <v/>
          </cell>
        </row>
        <row r="868">
          <cell r="L868" t="str">
            <v>-</v>
          </cell>
          <cell r="M868" t="str">
            <v>-</v>
          </cell>
          <cell r="N868" t="str">
            <v>-</v>
          </cell>
          <cell r="O868" t="str">
            <v/>
          </cell>
        </row>
        <row r="869">
          <cell r="L869" t="str">
            <v>-</v>
          </cell>
          <cell r="M869" t="str">
            <v>-</v>
          </cell>
          <cell r="N869" t="str">
            <v>-</v>
          </cell>
          <cell r="O869" t="str">
            <v/>
          </cell>
        </row>
        <row r="870">
          <cell r="L870" t="str">
            <v>-</v>
          </cell>
          <cell r="M870" t="str">
            <v>-</v>
          </cell>
          <cell r="N870" t="str">
            <v>-</v>
          </cell>
          <cell r="O870" t="str">
            <v/>
          </cell>
        </row>
        <row r="871">
          <cell r="L871" t="str">
            <v>-</v>
          </cell>
          <cell r="M871" t="str">
            <v>-</v>
          </cell>
          <cell r="N871" t="str">
            <v>-</v>
          </cell>
          <cell r="O871" t="str">
            <v/>
          </cell>
        </row>
        <row r="872">
          <cell r="L872" t="str">
            <v>-</v>
          </cell>
          <cell r="M872" t="str">
            <v>-</v>
          </cell>
          <cell r="N872" t="str">
            <v>-</v>
          </cell>
          <cell r="O872" t="str">
            <v/>
          </cell>
        </row>
        <row r="873">
          <cell r="L873" t="str">
            <v>-</v>
          </cell>
          <cell r="M873" t="str">
            <v>-</v>
          </cell>
          <cell r="N873" t="str">
            <v>-</v>
          </cell>
          <cell r="O873" t="str">
            <v/>
          </cell>
        </row>
        <row r="874">
          <cell r="L874" t="str">
            <v>-</v>
          </cell>
          <cell r="M874" t="str">
            <v>-</v>
          </cell>
          <cell r="N874" t="str">
            <v>-</v>
          </cell>
          <cell r="O874" t="str">
            <v/>
          </cell>
        </row>
        <row r="875">
          <cell r="L875" t="str">
            <v>-</v>
          </cell>
          <cell r="M875" t="str">
            <v>-</v>
          </cell>
          <cell r="N875" t="str">
            <v>-</v>
          </cell>
          <cell r="O875" t="str">
            <v/>
          </cell>
        </row>
        <row r="876">
          <cell r="L876" t="str">
            <v>-</v>
          </cell>
          <cell r="M876" t="str">
            <v>-</v>
          </cell>
          <cell r="N876" t="str">
            <v>-</v>
          </cell>
          <cell r="O876" t="str">
            <v/>
          </cell>
        </row>
        <row r="877">
          <cell r="L877" t="str">
            <v>-</v>
          </cell>
          <cell r="M877" t="str">
            <v>-</v>
          </cell>
          <cell r="N877" t="str">
            <v>-</v>
          </cell>
          <cell r="O877" t="str">
            <v/>
          </cell>
        </row>
        <row r="878">
          <cell r="L878" t="str">
            <v>-</v>
          </cell>
          <cell r="M878" t="str">
            <v>-</v>
          </cell>
          <cell r="N878" t="str">
            <v>-</v>
          </cell>
          <cell r="O878" t="str">
            <v/>
          </cell>
        </row>
        <row r="879">
          <cell r="L879" t="str">
            <v>-</v>
          </cell>
          <cell r="M879" t="str">
            <v>-</v>
          </cell>
          <cell r="N879" t="str">
            <v>-</v>
          </cell>
          <cell r="O879" t="str">
            <v/>
          </cell>
        </row>
        <row r="880">
          <cell r="L880" t="str">
            <v>-</v>
          </cell>
          <cell r="M880" t="str">
            <v>-</v>
          </cell>
          <cell r="N880" t="str">
            <v>-</v>
          </cell>
          <cell r="O880" t="str">
            <v/>
          </cell>
        </row>
        <row r="881">
          <cell r="L881" t="str">
            <v>-</v>
          </cell>
          <cell r="M881" t="str">
            <v>-</v>
          </cell>
          <cell r="N881" t="str">
            <v>-</v>
          </cell>
          <cell r="O881" t="str">
            <v/>
          </cell>
        </row>
        <row r="882">
          <cell r="L882" t="str">
            <v>-</v>
          </cell>
          <cell r="M882" t="str">
            <v>-</v>
          </cell>
          <cell r="N882" t="str">
            <v>-</v>
          </cell>
          <cell r="O882" t="str">
            <v/>
          </cell>
        </row>
        <row r="883">
          <cell r="L883" t="str">
            <v>-</v>
          </cell>
          <cell r="M883" t="str">
            <v>-</v>
          </cell>
          <cell r="N883" t="str">
            <v>-</v>
          </cell>
          <cell r="O883" t="str">
            <v/>
          </cell>
        </row>
        <row r="884">
          <cell r="L884" t="str">
            <v>-</v>
          </cell>
          <cell r="M884" t="str">
            <v>-</v>
          </cell>
          <cell r="N884" t="str">
            <v>-</v>
          </cell>
          <cell r="O884" t="str">
            <v/>
          </cell>
        </row>
        <row r="885">
          <cell r="L885" t="str">
            <v>-</v>
          </cell>
          <cell r="M885" t="str">
            <v>-</v>
          </cell>
          <cell r="N885" t="str">
            <v>-</v>
          </cell>
          <cell r="O885" t="str">
            <v/>
          </cell>
        </row>
        <row r="886">
          <cell r="L886" t="str">
            <v>-</v>
          </cell>
          <cell r="M886" t="str">
            <v>-</v>
          </cell>
          <cell r="N886" t="str">
            <v>-</v>
          </cell>
          <cell r="O886" t="str">
            <v/>
          </cell>
        </row>
        <row r="887">
          <cell r="L887" t="str">
            <v>-</v>
          </cell>
          <cell r="M887" t="str">
            <v>-</v>
          </cell>
          <cell r="N887" t="str">
            <v>-</v>
          </cell>
          <cell r="O887" t="str">
            <v/>
          </cell>
        </row>
        <row r="888">
          <cell r="L888" t="str">
            <v>-</v>
          </cell>
          <cell r="M888" t="str">
            <v>-</v>
          </cell>
          <cell r="N888" t="str">
            <v>-</v>
          </cell>
          <cell r="O888" t="str">
            <v/>
          </cell>
        </row>
        <row r="889">
          <cell r="L889" t="str">
            <v>-</v>
          </cell>
          <cell r="M889" t="str">
            <v>-</v>
          </cell>
          <cell r="N889" t="str">
            <v>-</v>
          </cell>
          <cell r="O889" t="str">
            <v/>
          </cell>
        </row>
        <row r="890">
          <cell r="L890" t="str">
            <v>-</v>
          </cell>
          <cell r="M890" t="str">
            <v>-</v>
          </cell>
          <cell r="N890" t="str">
            <v>-</v>
          </cell>
          <cell r="O890" t="str">
            <v/>
          </cell>
        </row>
        <row r="891">
          <cell r="L891" t="str">
            <v>-</v>
          </cell>
          <cell r="M891" t="str">
            <v>-</v>
          </cell>
          <cell r="N891" t="str">
            <v>-</v>
          </cell>
          <cell r="O891" t="str">
            <v/>
          </cell>
        </row>
        <row r="892">
          <cell r="L892" t="str">
            <v>-</v>
          </cell>
          <cell r="M892" t="str">
            <v>-</v>
          </cell>
          <cell r="N892" t="str">
            <v>-</v>
          </cell>
          <cell r="O892" t="str">
            <v/>
          </cell>
        </row>
        <row r="893">
          <cell r="L893" t="str">
            <v>-</v>
          </cell>
          <cell r="M893" t="str">
            <v>-</v>
          </cell>
          <cell r="N893" t="str">
            <v>-</v>
          </cell>
          <cell r="O893" t="str">
            <v/>
          </cell>
        </row>
        <row r="894">
          <cell r="L894" t="str">
            <v>-</v>
          </cell>
          <cell r="M894" t="str">
            <v>-</v>
          </cell>
          <cell r="N894" t="str">
            <v>-</v>
          </cell>
          <cell r="O894" t="str">
            <v/>
          </cell>
        </row>
        <row r="895">
          <cell r="L895" t="str">
            <v>-</v>
          </cell>
          <cell r="M895" t="str">
            <v>-</v>
          </cell>
          <cell r="N895" t="str">
            <v>-</v>
          </cell>
          <cell r="O895" t="str">
            <v/>
          </cell>
        </row>
        <row r="896">
          <cell r="L896" t="str">
            <v>-</v>
          </cell>
          <cell r="M896" t="str">
            <v>-</v>
          </cell>
          <cell r="N896" t="str">
            <v>-</v>
          </cell>
          <cell r="O896" t="str">
            <v/>
          </cell>
        </row>
        <row r="897">
          <cell r="L897" t="str">
            <v>-</v>
          </cell>
          <cell r="M897" t="str">
            <v>-</v>
          </cell>
          <cell r="N897" t="str">
            <v>-</v>
          </cell>
          <cell r="O897" t="str">
            <v/>
          </cell>
        </row>
        <row r="898">
          <cell r="L898" t="str">
            <v>-</v>
          </cell>
          <cell r="M898" t="str">
            <v>-</v>
          </cell>
          <cell r="N898" t="str">
            <v>-</v>
          </cell>
          <cell r="O898" t="str">
            <v/>
          </cell>
        </row>
        <row r="899">
          <cell r="L899" t="str">
            <v>-</v>
          </cell>
          <cell r="M899" t="str">
            <v>-</v>
          </cell>
          <cell r="N899" t="str">
            <v>-</v>
          </cell>
          <cell r="O899" t="str">
            <v/>
          </cell>
        </row>
        <row r="900">
          <cell r="L900" t="str">
            <v>-</v>
          </cell>
          <cell r="M900" t="str">
            <v>-</v>
          </cell>
          <cell r="N900" t="str">
            <v>-</v>
          </cell>
          <cell r="O900" t="str">
            <v/>
          </cell>
        </row>
        <row r="901">
          <cell r="L901" t="str">
            <v>-</v>
          </cell>
          <cell r="M901" t="str">
            <v>-</v>
          </cell>
          <cell r="N901" t="str">
            <v>-</v>
          </cell>
          <cell r="O901" t="str">
            <v/>
          </cell>
        </row>
        <row r="902">
          <cell r="L902" t="str">
            <v>-</v>
          </cell>
          <cell r="M902" t="str">
            <v>-</v>
          </cell>
          <cell r="N902" t="str">
            <v>-</v>
          </cell>
          <cell r="O902" t="str">
            <v/>
          </cell>
        </row>
        <row r="903">
          <cell r="L903" t="str">
            <v>-</v>
          </cell>
          <cell r="M903" t="str">
            <v>-</v>
          </cell>
          <cell r="N903" t="str">
            <v>-</v>
          </cell>
          <cell r="O903" t="str">
            <v/>
          </cell>
        </row>
        <row r="904">
          <cell r="L904" t="str">
            <v>-</v>
          </cell>
          <cell r="M904" t="str">
            <v>-</v>
          </cell>
          <cell r="N904" t="str">
            <v>-</v>
          </cell>
          <cell r="O904" t="str">
            <v/>
          </cell>
        </row>
        <row r="905">
          <cell r="L905" t="str">
            <v>-</v>
          </cell>
          <cell r="M905" t="str">
            <v>-</v>
          </cell>
          <cell r="N905" t="str">
            <v>-</v>
          </cell>
          <cell r="O905" t="str">
            <v/>
          </cell>
        </row>
        <row r="906">
          <cell r="L906" t="str">
            <v>-</v>
          </cell>
          <cell r="M906" t="str">
            <v>-</v>
          </cell>
          <cell r="N906" t="str">
            <v>-</v>
          </cell>
          <cell r="O906" t="str">
            <v/>
          </cell>
        </row>
        <row r="907">
          <cell r="L907" t="str">
            <v>-</v>
          </cell>
          <cell r="M907" t="str">
            <v>-</v>
          </cell>
          <cell r="N907" t="str">
            <v>-</v>
          </cell>
          <cell r="O907" t="str">
            <v/>
          </cell>
        </row>
        <row r="908">
          <cell r="L908" t="str">
            <v>-</v>
          </cell>
          <cell r="M908" t="str">
            <v>-</v>
          </cell>
          <cell r="N908" t="str">
            <v>-</v>
          </cell>
          <cell r="O908" t="str">
            <v/>
          </cell>
        </row>
        <row r="909">
          <cell r="L909" t="str">
            <v>-</v>
          </cell>
          <cell r="M909" t="str">
            <v>-</v>
          </cell>
          <cell r="N909" t="str">
            <v>-</v>
          </cell>
          <cell r="O909" t="str">
            <v/>
          </cell>
        </row>
        <row r="910">
          <cell r="L910" t="str">
            <v>-</v>
          </cell>
          <cell r="M910" t="str">
            <v>-</v>
          </cell>
          <cell r="N910" t="str">
            <v>-</v>
          </cell>
          <cell r="O910" t="str">
            <v/>
          </cell>
        </row>
        <row r="911">
          <cell r="L911" t="str">
            <v>-</v>
          </cell>
          <cell r="M911" t="str">
            <v>-</v>
          </cell>
          <cell r="N911" t="str">
            <v>-</v>
          </cell>
          <cell r="O911" t="str">
            <v/>
          </cell>
        </row>
        <row r="912">
          <cell r="L912" t="str">
            <v>-</v>
          </cell>
          <cell r="M912" t="str">
            <v>-</v>
          </cell>
          <cell r="N912" t="str">
            <v>-</v>
          </cell>
          <cell r="O912" t="str">
            <v/>
          </cell>
        </row>
        <row r="913">
          <cell r="L913" t="str">
            <v>-</v>
          </cell>
          <cell r="M913" t="str">
            <v>-</v>
          </cell>
          <cell r="N913" t="str">
            <v>-</v>
          </cell>
          <cell r="O913" t="str">
            <v/>
          </cell>
        </row>
        <row r="914">
          <cell r="L914" t="str">
            <v>-</v>
          </cell>
          <cell r="M914" t="str">
            <v>-</v>
          </cell>
          <cell r="N914" t="str">
            <v>-</v>
          </cell>
          <cell r="O914" t="str">
            <v/>
          </cell>
        </row>
        <row r="915">
          <cell r="L915" t="str">
            <v>-</v>
          </cell>
          <cell r="M915" t="str">
            <v>-</v>
          </cell>
          <cell r="N915" t="str">
            <v>-</v>
          </cell>
          <cell r="O915" t="str">
            <v/>
          </cell>
        </row>
        <row r="916">
          <cell r="L916" t="str">
            <v>-</v>
          </cell>
          <cell r="M916" t="str">
            <v>-</v>
          </cell>
          <cell r="N916" t="str">
            <v>-</v>
          </cell>
          <cell r="O916" t="str">
            <v/>
          </cell>
        </row>
        <row r="917">
          <cell r="L917" t="str">
            <v>-</v>
          </cell>
          <cell r="M917" t="str">
            <v>-</v>
          </cell>
          <cell r="N917" t="str">
            <v>-</v>
          </cell>
          <cell r="O917" t="str">
            <v/>
          </cell>
        </row>
        <row r="918">
          <cell r="L918" t="str">
            <v>-</v>
          </cell>
          <cell r="M918" t="str">
            <v>-</v>
          </cell>
          <cell r="N918" t="str">
            <v>-</v>
          </cell>
          <cell r="O918" t="str">
            <v/>
          </cell>
        </row>
        <row r="919">
          <cell r="L919" t="str">
            <v>-</v>
          </cell>
          <cell r="M919" t="str">
            <v>-</v>
          </cell>
          <cell r="N919" t="str">
            <v>-</v>
          </cell>
          <cell r="O919" t="str">
            <v/>
          </cell>
        </row>
        <row r="920">
          <cell r="L920" t="str">
            <v>-</v>
          </cell>
          <cell r="M920" t="str">
            <v>-</v>
          </cell>
          <cell r="N920" t="str">
            <v>-</v>
          </cell>
          <cell r="O920" t="str">
            <v/>
          </cell>
        </row>
        <row r="921">
          <cell r="L921" t="str">
            <v>-</v>
          </cell>
          <cell r="M921" t="str">
            <v>-</v>
          </cell>
          <cell r="N921" t="str">
            <v>-</v>
          </cell>
          <cell r="O921" t="str">
            <v/>
          </cell>
        </row>
        <row r="922">
          <cell r="L922" t="str">
            <v>-</v>
          </cell>
          <cell r="M922" t="str">
            <v>-</v>
          </cell>
          <cell r="N922" t="str">
            <v>-</v>
          </cell>
          <cell r="O922" t="str">
            <v/>
          </cell>
        </row>
        <row r="923">
          <cell r="L923" t="str">
            <v>-</v>
          </cell>
          <cell r="M923" t="str">
            <v>-</v>
          </cell>
          <cell r="N923" t="str">
            <v>-</v>
          </cell>
          <cell r="O923" t="str">
            <v/>
          </cell>
        </row>
        <row r="924">
          <cell r="L924" t="str">
            <v>-</v>
          </cell>
          <cell r="M924" t="str">
            <v>-</v>
          </cell>
          <cell r="N924" t="str">
            <v>-</v>
          </cell>
          <cell r="O924" t="str">
            <v/>
          </cell>
        </row>
        <row r="925">
          <cell r="L925" t="str">
            <v>-</v>
          </cell>
          <cell r="M925" t="str">
            <v>-</v>
          </cell>
          <cell r="N925" t="str">
            <v>-</v>
          </cell>
          <cell r="O925" t="str">
            <v/>
          </cell>
        </row>
        <row r="926">
          <cell r="L926" t="str">
            <v>-</v>
          </cell>
          <cell r="M926" t="str">
            <v>-</v>
          </cell>
          <cell r="N926" t="str">
            <v>-</v>
          </cell>
          <cell r="O926" t="str">
            <v/>
          </cell>
        </row>
        <row r="927">
          <cell r="L927" t="str">
            <v>-</v>
          </cell>
          <cell r="M927" t="str">
            <v>-</v>
          </cell>
          <cell r="N927" t="str">
            <v>-</v>
          </cell>
          <cell r="O927" t="str">
            <v/>
          </cell>
        </row>
        <row r="928">
          <cell r="L928" t="str">
            <v>-</v>
          </cell>
          <cell r="M928" t="str">
            <v>-</v>
          </cell>
          <cell r="N928" t="str">
            <v>-</v>
          </cell>
          <cell r="O928" t="str">
            <v/>
          </cell>
        </row>
        <row r="929">
          <cell r="L929" t="str">
            <v>-</v>
          </cell>
          <cell r="M929" t="str">
            <v>-</v>
          </cell>
          <cell r="N929" t="str">
            <v>-</v>
          </cell>
          <cell r="O929" t="str">
            <v/>
          </cell>
        </row>
        <row r="930">
          <cell r="L930" t="str">
            <v>-</v>
          </cell>
          <cell r="M930" t="str">
            <v>-</v>
          </cell>
          <cell r="N930" t="str">
            <v>-</v>
          </cell>
          <cell r="O930" t="str">
            <v/>
          </cell>
        </row>
        <row r="931">
          <cell r="L931" t="str">
            <v>-</v>
          </cell>
          <cell r="M931" t="str">
            <v>-</v>
          </cell>
          <cell r="N931" t="str">
            <v>-</v>
          </cell>
          <cell r="O931" t="str">
            <v/>
          </cell>
        </row>
        <row r="932">
          <cell r="L932" t="str">
            <v>-</v>
          </cell>
          <cell r="M932" t="str">
            <v>-</v>
          </cell>
          <cell r="N932" t="str">
            <v>-</v>
          </cell>
          <cell r="O932" t="str">
            <v/>
          </cell>
        </row>
        <row r="933">
          <cell r="L933" t="str">
            <v>-</v>
          </cell>
          <cell r="M933" t="str">
            <v>-</v>
          </cell>
          <cell r="N933" t="str">
            <v>-</v>
          </cell>
          <cell r="O933" t="str">
            <v/>
          </cell>
        </row>
        <row r="934">
          <cell r="L934" t="str">
            <v>-</v>
          </cell>
          <cell r="M934" t="str">
            <v>-</v>
          </cell>
          <cell r="N934" t="str">
            <v>-</v>
          </cell>
          <cell r="O934" t="str">
            <v/>
          </cell>
        </row>
        <row r="935">
          <cell r="L935" t="str">
            <v>-</v>
          </cell>
          <cell r="M935" t="str">
            <v>-</v>
          </cell>
          <cell r="N935" t="str">
            <v>-</v>
          </cell>
          <cell r="O935" t="str">
            <v/>
          </cell>
        </row>
        <row r="936">
          <cell r="L936" t="str">
            <v>-</v>
          </cell>
          <cell r="M936" t="str">
            <v>-</v>
          </cell>
          <cell r="N936" t="str">
            <v>-</v>
          </cell>
          <cell r="O936" t="str">
            <v/>
          </cell>
        </row>
        <row r="937">
          <cell r="L937" t="str">
            <v>-</v>
          </cell>
          <cell r="M937" t="str">
            <v>-</v>
          </cell>
          <cell r="N937" t="str">
            <v>-</v>
          </cell>
          <cell r="O937" t="str">
            <v/>
          </cell>
        </row>
        <row r="938">
          <cell r="L938" t="str">
            <v>-</v>
          </cell>
          <cell r="M938" t="str">
            <v>-</v>
          </cell>
          <cell r="N938" t="str">
            <v>-</v>
          </cell>
          <cell r="O938" t="str">
            <v/>
          </cell>
        </row>
        <row r="939">
          <cell r="L939" t="str">
            <v>-</v>
          </cell>
          <cell r="M939" t="str">
            <v>-</v>
          </cell>
          <cell r="N939" t="str">
            <v>-</v>
          </cell>
          <cell r="O939" t="str">
            <v/>
          </cell>
        </row>
        <row r="940">
          <cell r="L940" t="str">
            <v>-</v>
          </cell>
          <cell r="M940" t="str">
            <v>-</v>
          </cell>
          <cell r="N940" t="str">
            <v>-</v>
          </cell>
          <cell r="O940" t="str">
            <v/>
          </cell>
        </row>
        <row r="941">
          <cell r="L941" t="str">
            <v>-</v>
          </cell>
          <cell r="M941" t="str">
            <v>-</v>
          </cell>
          <cell r="N941" t="str">
            <v>-</v>
          </cell>
          <cell r="O941" t="str">
            <v/>
          </cell>
        </row>
        <row r="942">
          <cell r="L942" t="str">
            <v>-</v>
          </cell>
          <cell r="M942" t="str">
            <v>-</v>
          </cell>
          <cell r="N942" t="str">
            <v>-</v>
          </cell>
          <cell r="O942" t="str">
            <v/>
          </cell>
        </row>
        <row r="943">
          <cell r="L943" t="str">
            <v>-</v>
          </cell>
          <cell r="M943" t="str">
            <v>-</v>
          </cell>
          <cell r="N943" t="str">
            <v>-</v>
          </cell>
          <cell r="O943" t="str">
            <v/>
          </cell>
        </row>
        <row r="944">
          <cell r="L944" t="str">
            <v>-</v>
          </cell>
          <cell r="M944" t="str">
            <v>-</v>
          </cell>
          <cell r="N944" t="str">
            <v>-</v>
          </cell>
          <cell r="O944" t="str">
            <v/>
          </cell>
        </row>
        <row r="945">
          <cell r="L945" t="str">
            <v>-</v>
          </cell>
          <cell r="M945" t="str">
            <v>-</v>
          </cell>
          <cell r="N945" t="str">
            <v>-</v>
          </cell>
          <cell r="O945" t="str">
            <v/>
          </cell>
        </row>
        <row r="946">
          <cell r="L946" t="str">
            <v>-</v>
          </cell>
          <cell r="M946" t="str">
            <v>-</v>
          </cell>
          <cell r="N946" t="str">
            <v>-</v>
          </cell>
          <cell r="O946" t="str">
            <v/>
          </cell>
        </row>
        <row r="947">
          <cell r="L947" t="str">
            <v>-</v>
          </cell>
          <cell r="M947" t="str">
            <v>-</v>
          </cell>
          <cell r="N947" t="str">
            <v>-</v>
          </cell>
          <cell r="O947" t="str">
            <v/>
          </cell>
        </row>
        <row r="948">
          <cell r="L948" t="str">
            <v>-</v>
          </cell>
          <cell r="M948" t="str">
            <v>-</v>
          </cell>
          <cell r="N948" t="str">
            <v>-</v>
          </cell>
          <cell r="O948" t="str">
            <v/>
          </cell>
        </row>
        <row r="949">
          <cell r="L949" t="str">
            <v>-</v>
          </cell>
          <cell r="M949" t="str">
            <v>-</v>
          </cell>
          <cell r="N949" t="str">
            <v>-</v>
          </cell>
          <cell r="O949" t="str">
            <v/>
          </cell>
        </row>
        <row r="950">
          <cell r="L950" t="str">
            <v>-</v>
          </cell>
          <cell r="M950" t="str">
            <v>-</v>
          </cell>
          <cell r="N950" t="str">
            <v>-</v>
          </cell>
          <cell r="O950" t="str">
            <v/>
          </cell>
        </row>
        <row r="951">
          <cell r="L951" t="str">
            <v>-</v>
          </cell>
          <cell r="M951" t="str">
            <v>-</v>
          </cell>
          <cell r="N951" t="str">
            <v>-</v>
          </cell>
          <cell r="O951" t="str">
            <v/>
          </cell>
        </row>
        <row r="952">
          <cell r="L952" t="str">
            <v>-</v>
          </cell>
          <cell r="M952" t="str">
            <v>-</v>
          </cell>
          <cell r="N952" t="str">
            <v>-</v>
          </cell>
          <cell r="O952" t="str">
            <v/>
          </cell>
        </row>
        <row r="953">
          <cell r="L953" t="str">
            <v>-</v>
          </cell>
          <cell r="M953" t="str">
            <v>-</v>
          </cell>
          <cell r="N953" t="str">
            <v>-</v>
          </cell>
          <cell r="O953" t="str">
            <v/>
          </cell>
        </row>
        <row r="954">
          <cell r="L954" t="str">
            <v>-</v>
          </cell>
          <cell r="M954" t="str">
            <v>-</v>
          </cell>
          <cell r="N954" t="str">
            <v>-</v>
          </cell>
          <cell r="O954" t="str">
            <v/>
          </cell>
        </row>
        <row r="955">
          <cell r="L955" t="str">
            <v>-</v>
          </cell>
          <cell r="M955" t="str">
            <v>-</v>
          </cell>
          <cell r="N955" t="str">
            <v>-</v>
          </cell>
          <cell r="O955" t="str">
            <v/>
          </cell>
        </row>
        <row r="956">
          <cell r="L956" t="str">
            <v>-</v>
          </cell>
          <cell r="M956" t="str">
            <v>-</v>
          </cell>
          <cell r="N956" t="str">
            <v>-</v>
          </cell>
          <cell r="O956" t="str">
            <v/>
          </cell>
        </row>
        <row r="957">
          <cell r="L957" t="str">
            <v>-</v>
          </cell>
          <cell r="M957" t="str">
            <v>-</v>
          </cell>
          <cell r="N957" t="str">
            <v>-</v>
          </cell>
          <cell r="O957" t="str">
            <v/>
          </cell>
        </row>
        <row r="958">
          <cell r="L958" t="str">
            <v>-</v>
          </cell>
          <cell r="M958" t="str">
            <v>-</v>
          </cell>
          <cell r="N958" t="str">
            <v>-</v>
          </cell>
          <cell r="O958" t="str">
            <v/>
          </cell>
        </row>
        <row r="959">
          <cell r="L959" t="str">
            <v>-</v>
          </cell>
          <cell r="M959" t="str">
            <v>-</v>
          </cell>
          <cell r="N959" t="str">
            <v>-</v>
          </cell>
          <cell r="O959" t="str">
            <v/>
          </cell>
        </row>
        <row r="960">
          <cell r="L960" t="str">
            <v>-</v>
          </cell>
          <cell r="M960" t="str">
            <v>-</v>
          </cell>
          <cell r="N960" t="str">
            <v>-</v>
          </cell>
          <cell r="O960" t="str">
            <v/>
          </cell>
        </row>
        <row r="961">
          <cell r="L961" t="str">
            <v>-</v>
          </cell>
          <cell r="M961" t="str">
            <v>-</v>
          </cell>
          <cell r="N961" t="str">
            <v>-</v>
          </cell>
          <cell r="O961" t="str">
            <v/>
          </cell>
        </row>
        <row r="962">
          <cell r="L962" t="str">
            <v>-</v>
          </cell>
          <cell r="M962" t="str">
            <v>-</v>
          </cell>
          <cell r="N962" t="str">
            <v>-</v>
          </cell>
          <cell r="O962" t="str">
            <v/>
          </cell>
        </row>
        <row r="963">
          <cell r="L963" t="str">
            <v>-</v>
          </cell>
          <cell r="M963" t="str">
            <v>-</v>
          </cell>
          <cell r="N963" t="str">
            <v>-</v>
          </cell>
          <cell r="O963" t="str">
            <v/>
          </cell>
        </row>
        <row r="964">
          <cell r="L964" t="str">
            <v>-</v>
          </cell>
          <cell r="M964" t="str">
            <v>-</v>
          </cell>
          <cell r="N964" t="str">
            <v>-</v>
          </cell>
          <cell r="O964" t="str">
            <v/>
          </cell>
        </row>
        <row r="965">
          <cell r="L965" t="str">
            <v>-</v>
          </cell>
          <cell r="M965" t="str">
            <v>-</v>
          </cell>
          <cell r="N965" t="str">
            <v>-</v>
          </cell>
          <cell r="O965" t="str">
            <v/>
          </cell>
        </row>
        <row r="966">
          <cell r="L966" t="str">
            <v>-</v>
          </cell>
          <cell r="M966" t="str">
            <v>-</v>
          </cell>
          <cell r="N966" t="str">
            <v>-</v>
          </cell>
          <cell r="O966" t="str">
            <v/>
          </cell>
        </row>
        <row r="967">
          <cell r="L967" t="str">
            <v>-</v>
          </cell>
          <cell r="M967" t="str">
            <v>-</v>
          </cell>
          <cell r="N967" t="str">
            <v>-</v>
          </cell>
          <cell r="O967" t="str">
            <v/>
          </cell>
        </row>
        <row r="968">
          <cell r="L968" t="str">
            <v>-</v>
          </cell>
          <cell r="M968" t="str">
            <v>-</v>
          </cell>
          <cell r="N968" t="str">
            <v>-</v>
          </cell>
          <cell r="O968" t="str">
            <v/>
          </cell>
        </row>
        <row r="969">
          <cell r="L969" t="str">
            <v>-</v>
          </cell>
          <cell r="M969" t="str">
            <v>-</v>
          </cell>
          <cell r="N969" t="str">
            <v>-</v>
          </cell>
          <cell r="O969" t="str">
            <v/>
          </cell>
        </row>
        <row r="970">
          <cell r="L970" t="str">
            <v>-</v>
          </cell>
          <cell r="M970" t="str">
            <v>-</v>
          </cell>
          <cell r="N970" t="str">
            <v>-</v>
          </cell>
          <cell r="O970" t="str">
            <v/>
          </cell>
        </row>
        <row r="971">
          <cell r="L971" t="str">
            <v>-</v>
          </cell>
          <cell r="M971" t="str">
            <v>-</v>
          </cell>
          <cell r="N971" t="str">
            <v>-</v>
          </cell>
          <cell r="O971" t="str">
            <v/>
          </cell>
        </row>
        <row r="972">
          <cell r="L972" t="str">
            <v>-</v>
          </cell>
          <cell r="M972" t="str">
            <v>-</v>
          </cell>
          <cell r="N972" t="str">
            <v>-</v>
          </cell>
          <cell r="O972" t="str">
            <v/>
          </cell>
        </row>
        <row r="973">
          <cell r="L973" t="str">
            <v>-</v>
          </cell>
          <cell r="M973" t="str">
            <v>-</v>
          </cell>
          <cell r="N973" t="str">
            <v>-</v>
          </cell>
          <cell r="O973" t="str">
            <v/>
          </cell>
        </row>
        <row r="974">
          <cell r="L974" t="str">
            <v>-</v>
          </cell>
          <cell r="M974" t="str">
            <v>-</v>
          </cell>
          <cell r="N974" t="str">
            <v>-</v>
          </cell>
          <cell r="O974" t="str">
            <v/>
          </cell>
        </row>
        <row r="975">
          <cell r="L975" t="str">
            <v>-</v>
          </cell>
          <cell r="M975" t="str">
            <v>-</v>
          </cell>
          <cell r="N975" t="str">
            <v>-</v>
          </cell>
          <cell r="O975" t="str">
            <v/>
          </cell>
        </row>
        <row r="976">
          <cell r="L976" t="str">
            <v>-</v>
          </cell>
          <cell r="M976" t="str">
            <v>-</v>
          </cell>
          <cell r="N976" t="str">
            <v>-</v>
          </cell>
          <cell r="O976" t="str">
            <v/>
          </cell>
        </row>
        <row r="977">
          <cell r="L977" t="str">
            <v>-</v>
          </cell>
          <cell r="M977" t="str">
            <v>-</v>
          </cell>
          <cell r="N977" t="str">
            <v>-</v>
          </cell>
          <cell r="O977" t="str">
            <v/>
          </cell>
        </row>
        <row r="978">
          <cell r="L978" t="str">
            <v>-</v>
          </cell>
          <cell r="M978" t="str">
            <v>-</v>
          </cell>
          <cell r="N978" t="str">
            <v>-</v>
          </cell>
          <cell r="O978" t="str">
            <v/>
          </cell>
        </row>
        <row r="979">
          <cell r="L979" t="str">
            <v>-</v>
          </cell>
          <cell r="M979" t="str">
            <v>-</v>
          </cell>
          <cell r="N979" t="str">
            <v>-</v>
          </cell>
          <cell r="O979" t="str">
            <v/>
          </cell>
        </row>
        <row r="980">
          <cell r="L980" t="str">
            <v>-</v>
          </cell>
          <cell r="M980" t="str">
            <v>-</v>
          </cell>
          <cell r="N980" t="str">
            <v>-</v>
          </cell>
          <cell r="O980" t="str">
            <v/>
          </cell>
        </row>
        <row r="981">
          <cell r="L981" t="str">
            <v>-</v>
          </cell>
          <cell r="M981" t="str">
            <v>-</v>
          </cell>
          <cell r="N981" t="str">
            <v>-</v>
          </cell>
          <cell r="O981" t="str">
            <v/>
          </cell>
        </row>
        <row r="982">
          <cell r="L982" t="str">
            <v>-</v>
          </cell>
          <cell r="M982" t="str">
            <v>-</v>
          </cell>
          <cell r="N982" t="str">
            <v>-</v>
          </cell>
          <cell r="O982" t="str">
            <v/>
          </cell>
        </row>
        <row r="983">
          <cell r="L983" t="str">
            <v>-</v>
          </cell>
          <cell r="M983" t="str">
            <v>-</v>
          </cell>
          <cell r="N983" t="str">
            <v>-</v>
          </cell>
          <cell r="O983" t="str">
            <v/>
          </cell>
        </row>
        <row r="984">
          <cell r="L984" t="str">
            <v>-</v>
          </cell>
          <cell r="M984" t="str">
            <v>-</v>
          </cell>
          <cell r="N984" t="str">
            <v>-</v>
          </cell>
          <cell r="O984" t="str">
            <v/>
          </cell>
        </row>
        <row r="985">
          <cell r="L985" t="str">
            <v>-</v>
          </cell>
          <cell r="M985" t="str">
            <v>-</v>
          </cell>
          <cell r="N985" t="str">
            <v>-</v>
          </cell>
          <cell r="O985" t="str">
            <v/>
          </cell>
        </row>
        <row r="986">
          <cell r="L986" t="str">
            <v>-</v>
          </cell>
          <cell r="M986" t="str">
            <v>-</v>
          </cell>
          <cell r="N986" t="str">
            <v>-</v>
          </cell>
          <cell r="O986" t="str">
            <v/>
          </cell>
        </row>
        <row r="987">
          <cell r="L987" t="str">
            <v>-</v>
          </cell>
          <cell r="M987" t="str">
            <v>-</v>
          </cell>
          <cell r="N987" t="str">
            <v>-</v>
          </cell>
          <cell r="O987" t="str">
            <v/>
          </cell>
        </row>
        <row r="988">
          <cell r="L988" t="str">
            <v>-</v>
          </cell>
          <cell r="M988" t="str">
            <v>-</v>
          </cell>
          <cell r="N988" t="str">
            <v>-</v>
          </cell>
          <cell r="O988" t="str">
            <v/>
          </cell>
        </row>
        <row r="989">
          <cell r="L989" t="str">
            <v>-</v>
          </cell>
          <cell r="M989" t="str">
            <v>-</v>
          </cell>
          <cell r="N989" t="str">
            <v>-</v>
          </cell>
          <cell r="O989" t="str">
            <v/>
          </cell>
        </row>
        <row r="990">
          <cell r="L990" t="str">
            <v>-</v>
          </cell>
          <cell r="M990" t="str">
            <v>-</v>
          </cell>
          <cell r="N990" t="str">
            <v>-</v>
          </cell>
          <cell r="O990" t="str">
            <v/>
          </cell>
        </row>
        <row r="991">
          <cell r="L991" t="str">
            <v>-</v>
          </cell>
          <cell r="M991" t="str">
            <v>-</v>
          </cell>
          <cell r="N991" t="str">
            <v>-</v>
          </cell>
          <cell r="O991" t="str">
            <v/>
          </cell>
        </row>
        <row r="992">
          <cell r="L992" t="str">
            <v>-</v>
          </cell>
          <cell r="M992" t="str">
            <v>-</v>
          </cell>
          <cell r="N992" t="str">
            <v>-</v>
          </cell>
          <cell r="O992" t="str">
            <v/>
          </cell>
        </row>
        <row r="993">
          <cell r="L993" t="str">
            <v>-</v>
          </cell>
          <cell r="M993" t="str">
            <v>-</v>
          </cell>
          <cell r="N993" t="str">
            <v>-</v>
          </cell>
          <cell r="O993" t="str">
            <v/>
          </cell>
        </row>
        <row r="994">
          <cell r="L994" t="str">
            <v>-</v>
          </cell>
          <cell r="M994" t="str">
            <v>-</v>
          </cell>
          <cell r="N994" t="str">
            <v>-</v>
          </cell>
          <cell r="O994" t="str">
            <v/>
          </cell>
        </row>
        <row r="995">
          <cell r="L995" t="str">
            <v>-</v>
          </cell>
          <cell r="M995" t="str">
            <v>-</v>
          </cell>
          <cell r="N995" t="str">
            <v>-</v>
          </cell>
          <cell r="O995" t="str">
            <v/>
          </cell>
        </row>
        <row r="996">
          <cell r="L996" t="str">
            <v>-</v>
          </cell>
          <cell r="M996" t="str">
            <v>-</v>
          </cell>
          <cell r="N996" t="str">
            <v>-</v>
          </cell>
          <cell r="O996" t="str">
            <v/>
          </cell>
        </row>
        <row r="997">
          <cell r="L997" t="str">
            <v>-</v>
          </cell>
          <cell r="M997" t="str">
            <v>-</v>
          </cell>
          <cell r="N997" t="str">
            <v>-</v>
          </cell>
          <cell r="O997" t="str">
            <v/>
          </cell>
        </row>
        <row r="998">
          <cell r="L998" t="str">
            <v>-</v>
          </cell>
          <cell r="M998" t="str">
            <v>-</v>
          </cell>
          <cell r="N998" t="str">
            <v>-</v>
          </cell>
          <cell r="O998" t="str">
            <v/>
          </cell>
        </row>
        <row r="999">
          <cell r="L999" t="str">
            <v>-</v>
          </cell>
          <cell r="M999" t="str">
            <v>-</v>
          </cell>
          <cell r="N999" t="str">
            <v>-</v>
          </cell>
          <cell r="O999" t="str">
            <v/>
          </cell>
        </row>
        <row r="1000">
          <cell r="L1000" t="str">
            <v>-</v>
          </cell>
          <cell r="M1000" t="str">
            <v>-</v>
          </cell>
          <cell r="N1000" t="str">
            <v>-</v>
          </cell>
          <cell r="O1000" t="str">
            <v/>
          </cell>
        </row>
        <row r="1001">
          <cell r="L1001" t="str">
            <v>-</v>
          </cell>
          <cell r="M1001" t="str">
            <v>-</v>
          </cell>
          <cell r="N1001" t="str">
            <v>-</v>
          </cell>
          <cell r="O1001" t="str">
            <v/>
          </cell>
        </row>
        <row r="1002">
          <cell r="L1002" t="str">
            <v>-</v>
          </cell>
          <cell r="M1002" t="str">
            <v>-</v>
          </cell>
          <cell r="N1002" t="str">
            <v>-</v>
          </cell>
          <cell r="O1002" t="str">
            <v/>
          </cell>
        </row>
        <row r="1003">
          <cell r="L1003" t="str">
            <v>-</v>
          </cell>
          <cell r="M1003" t="str">
            <v>-</v>
          </cell>
          <cell r="N1003" t="str">
            <v>-</v>
          </cell>
          <cell r="O1003" t="str">
            <v/>
          </cell>
        </row>
        <row r="1004">
          <cell r="L1004" t="str">
            <v>-</v>
          </cell>
          <cell r="M1004" t="str">
            <v>-</v>
          </cell>
          <cell r="N1004" t="str">
            <v>-</v>
          </cell>
          <cell r="O1004" t="str">
            <v/>
          </cell>
        </row>
        <row r="1005">
          <cell r="L1005" t="str">
            <v>-</v>
          </cell>
          <cell r="M1005" t="str">
            <v>-</v>
          </cell>
          <cell r="N1005" t="str">
            <v>-</v>
          </cell>
          <cell r="O1005" t="str">
            <v/>
          </cell>
        </row>
        <row r="1006">
          <cell r="L1006" t="str">
            <v>-</v>
          </cell>
          <cell r="M1006" t="str">
            <v>-</v>
          </cell>
          <cell r="N1006" t="str">
            <v>-</v>
          </cell>
          <cell r="O1006" t="str">
            <v/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oliera_20151025_Classifica_b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Soliera_20151025_Classifica_b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mellini Andrea" refreshedDate="42302.805783680553" createdVersion="5" refreshedVersion="5" minRefreshableVersion="3" recordCount="1001">
  <cacheSource type="worksheet">
    <worksheetSource ref="A2:N1003" sheet="RiepilogoSingoli" r:id="rId2"/>
  </cacheSource>
  <cacheFields count="14">
    <cacheField name="Pettorale" numFmtId="0">
      <sharedItems containsMixedTypes="1" containsNumber="1" containsInteger="1" minValue="1" maxValue="1000" count="100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s v="-"/>
      </sharedItems>
    </cacheField>
    <cacheField name="Tempi rilevati" numFmtId="0">
      <sharedItems containsMixedTypes="1" containsNumber="1" containsInteger="1" minValue="0" maxValue="3" count="5">
        <n v="1"/>
        <n v="0"/>
        <s v="-"/>
        <n v="2" u="1"/>
        <n v="3" u="1"/>
      </sharedItems>
    </cacheField>
    <cacheField name="Tempo" numFmtId="0">
      <sharedItems containsDate="1" containsMixedTypes="1" minDate="1899-12-30T00:00:00" maxDate="1899-12-30T03:15:49" count="585">
        <d v="1899-12-30T01:10:16"/>
        <d v="1899-12-30T01:52:42"/>
        <d v="1899-12-30T01:39:00"/>
        <d v="1899-12-30T01:27:29"/>
        <d v="1899-12-30T01:55:56"/>
        <d v="1899-12-30T01:26:02"/>
        <d v="1899-12-30T01:25:37"/>
        <d v="1899-12-30T01:20:46"/>
        <d v="1899-12-30T01:34:32"/>
        <d v="1899-12-30T01:24:19"/>
        <d v="1899-12-30T01:30:00"/>
        <d v="1899-12-30T01:26:13"/>
        <d v="1899-12-30T02:12:40"/>
        <d v="1899-12-30T01:42:24"/>
        <d v="1899-12-30T01:29:24"/>
        <d v="1899-12-30T01:25:44"/>
        <d v="1899-12-30T01:40:25"/>
        <d v="1899-12-30T01:45:15"/>
        <d v="1899-12-30T01:23:06"/>
        <s v="-"/>
        <d v="1899-12-30T01:26:17"/>
        <d v="1899-12-30T01:29:07"/>
        <d v="1899-12-30T01:42:36"/>
        <d v="1899-12-30T01:53:54"/>
        <d v="1899-12-30T02:03:11"/>
        <d v="1899-12-30T01:42:27"/>
        <d v="1899-12-30T01:35:35"/>
        <d v="1899-12-30T01:42:12"/>
        <d v="1899-12-30T01:44:32"/>
        <d v="1899-12-30T01:32:12"/>
        <d v="1899-12-30T01:54:40"/>
        <d v="1899-12-30T01:35:32"/>
        <d v="1899-12-30T02:02:28"/>
        <d v="1899-12-30T01:32:35"/>
        <d v="1899-12-30T01:42:04"/>
        <d v="1899-12-30T01:33:54"/>
        <d v="1899-12-30T02:04:13"/>
        <d v="1899-12-30T01:38:55"/>
        <d v="1899-12-30T01:49:35"/>
        <d v="1899-12-30T01:16:27"/>
        <d v="1899-12-30T01:25:30"/>
        <d v="1899-12-30T01:47:14"/>
        <d v="1899-12-30T01:32:21"/>
        <d v="1899-12-30T01:37:33"/>
        <d v="1899-12-30T01:31:07"/>
        <d v="1899-12-30T01:25:49"/>
        <d v="1899-12-30T01:27:33"/>
        <d v="1899-12-30T01:23:01"/>
        <d v="1899-12-30T02:03:06"/>
        <d v="1899-12-30T01:39:31"/>
        <d v="1899-12-30T01:43:42"/>
        <d v="1899-12-30T01:27:11"/>
        <d v="1899-12-30T01:32:52"/>
        <d v="1899-12-30T01:13:14"/>
        <d v="1899-12-30T01:21:21"/>
        <d v="1899-12-30T01:45:41"/>
        <d v="1899-12-30T01:29:22"/>
        <d v="1899-12-30T01:32:14"/>
        <d v="1899-12-30T01:26:43"/>
        <d v="1899-12-30T01:39:47"/>
        <d v="1899-12-30T01:31:51"/>
        <d v="1899-12-30T01:55:33"/>
        <d v="1899-12-30T01:19:26"/>
        <d v="1899-12-30T01:32:53"/>
        <d v="1899-12-30T01:19:15"/>
        <d v="1899-12-30T01:33:42"/>
        <d v="1899-12-30T01:13:18"/>
        <d v="1899-12-30T01:27:12"/>
        <d v="1899-12-30T01:17:51"/>
        <d v="1899-12-30T01:18:16"/>
        <d v="1899-12-30T01:25:26"/>
        <d v="1899-12-30T01:32:50"/>
        <d v="1899-12-30T01:20:09"/>
        <d v="1899-12-30T01:44:27"/>
        <d v="1899-12-30T01:12:09"/>
        <d v="1899-12-30T01:45:42"/>
        <d v="1899-12-30T01:39:08"/>
        <d v="1899-12-30T01:43:09"/>
        <d v="1899-12-30T01:33:37"/>
        <d v="1899-12-30T01:38:50"/>
        <d v="1899-12-30T02:02:38"/>
        <d v="1899-12-30T01:51:26"/>
        <d v="1899-12-30T02:01:16"/>
        <d v="1899-12-30T01:51:27"/>
        <d v="1899-12-30T01:50:33"/>
        <d v="1899-12-30T02:01:15"/>
        <d v="1899-12-30T01:41:09"/>
        <d v="1899-12-30T01:27:43"/>
        <d v="1899-12-30T02:00:57"/>
        <d v="1899-12-30T01:42:16"/>
        <d v="1899-12-30T01:20:35"/>
        <d v="1899-12-30T01:41:50"/>
        <d v="1899-12-30T01:30:35"/>
        <d v="1899-12-30T01:37:41"/>
        <d v="1899-12-30T02:06:55"/>
        <d v="1899-12-30T01:33:20"/>
        <d v="1899-12-30T01:28:11"/>
        <d v="1899-12-30T01:44:09"/>
        <d v="1899-12-30T01:53:55"/>
        <d v="1899-12-30T01:24:17"/>
        <d v="1899-12-30T01:31:15"/>
        <d v="1899-12-30T01:38:41"/>
        <d v="1899-12-30T01:17:45"/>
        <d v="1899-12-30T01:47:13"/>
        <d v="1899-12-30T01:31:38"/>
        <d v="1899-12-30T01:37:59"/>
        <d v="1899-12-30T01:45:29"/>
        <d v="1899-12-30T01:50:47"/>
        <d v="1899-12-30T01:42:32"/>
        <d v="1899-12-30T01:28:06"/>
        <d v="1899-12-30T01:15:57"/>
        <d v="1899-12-30T01:30:22"/>
        <d v="1899-12-30T01:53:03"/>
        <d v="1899-12-30T01:55:16"/>
        <d v="1899-12-30T01:35:39"/>
        <d v="1899-12-30T01:39:50"/>
        <d v="1899-12-30T01:41:15"/>
        <d v="1899-12-30T01:25:40"/>
        <d v="1899-12-30T01:38:02"/>
        <d v="1899-12-30T01:51:02"/>
        <d v="1899-12-30T01:21:41"/>
        <d v="1899-12-30T01:38:10"/>
        <d v="1899-12-30T01:54:30"/>
        <d v="1899-12-30T01:45:25"/>
        <d v="1899-12-30T01:44:22"/>
        <d v="1899-12-30T01:17:53"/>
        <d v="1899-12-30T01:34:34"/>
        <d v="1899-12-30T01:49:12"/>
        <d v="1899-12-30T01:30:09"/>
        <d v="1899-12-30T01:43:45"/>
        <d v="1899-12-30T01:24:48"/>
        <d v="1899-12-30T01:31:49"/>
        <d v="1899-12-30T01:32:05"/>
        <d v="1899-12-30T01:29:54"/>
        <d v="1899-12-30T01:30:55"/>
        <d v="1899-12-30T01:41:16"/>
        <d v="1899-12-30T01:32:02"/>
        <d v="1899-12-30T01:28:19"/>
        <d v="1899-12-30T01:28:28"/>
        <d v="1899-12-30T01:38:57"/>
        <d v="1899-12-30T01:25:51"/>
        <d v="1899-12-30T01:54:42"/>
        <d v="1899-12-30T01:44:24"/>
        <d v="1899-12-30T01:24:16"/>
        <d v="1899-12-30T02:00:27"/>
        <d v="1899-12-30T01:24:34"/>
        <d v="1899-12-30T01:24:20"/>
        <d v="1899-12-30T01:23:59"/>
        <d v="1899-12-30T01:33:16"/>
        <d v="1899-12-30T01:15:41"/>
        <d v="1899-12-30T01:21:14"/>
        <d v="1899-12-30T01:39:44"/>
        <d v="1899-12-30T01:34:57"/>
        <d v="1899-12-30T02:05:10"/>
        <d v="1899-12-30T01:36:44"/>
        <d v="1899-12-30T01:33:23"/>
        <d v="1899-12-30T01:46:05"/>
        <d v="1899-12-30T01:34:01"/>
        <d v="1899-12-30T01:39:30"/>
        <d v="1899-12-30T02:03:10"/>
        <d v="1899-12-30T01:40:57"/>
        <d v="1899-12-30T01:50:15"/>
        <d v="1899-12-30T01:31:21"/>
        <d v="1899-12-30T01:48:33"/>
        <d v="1899-12-30T01:29:57"/>
        <d v="1899-12-30T01:30:36"/>
        <d v="1899-12-30T01:44:18"/>
        <d v="1899-12-30T01:45:54"/>
        <d v="1899-12-30T01:43:54"/>
        <d v="1899-12-30T01:19:24"/>
        <d v="1899-12-30T01:33:14"/>
        <d v="1899-12-30T01:23:39"/>
        <d v="1899-12-30T01:31:33"/>
        <d v="1899-12-30T01:15:54"/>
        <d v="1899-12-30T01:37:32"/>
        <d v="1899-12-30T01:38:13"/>
        <d v="1899-12-30T01:28:55"/>
        <d v="1899-12-30T01:35:18"/>
        <d v="1899-12-30T01:28:52"/>
        <d v="1899-12-30T01:42:31"/>
        <d v="1899-12-30T01:54:15"/>
        <d v="1899-12-30T01:41:31"/>
        <d v="1899-12-30T01:28:53"/>
        <d v="1899-12-30T01:20:31"/>
        <d v="1899-12-30T01:26:00"/>
        <d v="1899-12-30T01:25:42"/>
        <d v="1899-12-30T01:23:56"/>
        <d v="1899-12-30T01:39:15"/>
        <d v="1899-12-30T01:39:10"/>
        <d v="1899-12-30T01:41:37"/>
        <d v="1899-12-30T01:44:19"/>
        <d v="1899-12-30T01:34:07"/>
        <d v="1899-12-30T01:17:00"/>
        <d v="1899-12-30T01:42:54"/>
        <d v="1899-12-30T01:32:36"/>
        <d v="1899-12-30T01:35:36"/>
        <d v="1899-12-30T01:34:30"/>
        <d v="1899-12-30T01:34:48"/>
        <d v="1899-12-30T01:31:44"/>
        <d v="1899-12-30T01:30:16"/>
        <d v="1899-12-30T01:52:04"/>
        <d v="1899-12-30T01:51:14"/>
        <d v="1899-12-30T01:40:28"/>
        <d v="1899-12-30T01:47:31"/>
        <d v="1899-12-30T01:39:59"/>
        <d v="1899-12-30T01:19:02"/>
        <d v="1899-12-30T01:35:15"/>
        <d v="1899-12-30T01:34:22"/>
        <d v="1899-12-30T01:28:36"/>
        <d v="1899-12-30T01:34:00"/>
        <d v="1899-12-30T01:38:29"/>
        <d v="1899-12-30T01:30:29"/>
        <d v="1899-12-30T01:15:45"/>
        <d v="1899-12-30T01:25:03"/>
        <d v="1899-12-30T01:15:40"/>
        <d v="1899-12-30T01:31:22"/>
        <d v="1899-12-30T01:11:57"/>
        <d v="1899-12-30T01:37:01"/>
        <d v="1899-12-30T01:18:36"/>
        <d v="1899-12-30T01:29:03"/>
        <d v="1899-12-30T01:33:17"/>
        <d v="1899-12-30T01:34:59"/>
        <d v="1899-12-30T01:31:47"/>
        <d v="1899-12-30T01:36:19"/>
        <d v="1899-12-30T01:35:38"/>
        <d v="1899-12-30T01:41:32"/>
        <d v="1899-12-30T01:27:23"/>
        <d v="1899-12-30T01:57:45"/>
        <d v="1899-12-30T01:23:20"/>
        <d v="1899-12-30T01:40:47"/>
        <d v="1899-12-30T01:39:48"/>
        <d v="1899-12-30T02:08:31"/>
        <d v="1899-12-30T01:43:21"/>
        <d v="1899-12-30T01:45:07"/>
        <d v="1899-12-30T01:42:50"/>
        <d v="1899-12-30T01:58:41"/>
        <d v="1899-12-30T01:44:55"/>
        <d v="1899-12-30T01:37:44"/>
        <d v="1899-12-30T01:42:49"/>
        <d v="1899-12-30T01:58:54"/>
        <d v="1899-12-30T01:48:40"/>
        <d v="1899-12-30T01:46:37"/>
        <d v="1899-12-30T01:30:18"/>
        <d v="1899-12-30T02:13:16"/>
        <d v="1899-12-30T01:51:15"/>
        <d v="1899-12-30T01:25:15"/>
        <d v="1899-12-30T02:01:24"/>
        <d v="1899-12-30T01:34:29"/>
        <d v="1899-12-30T01:56:41"/>
        <d v="1899-12-30T01:44:04"/>
        <d v="1899-12-30T01:53:46"/>
        <d v="1899-12-30T01:27:39"/>
        <d v="1899-12-30T01:55:12"/>
        <d v="1899-12-30T01:57:08"/>
        <d v="1899-12-30T01:47:46"/>
        <d v="1899-12-30T01:41:22"/>
        <d v="1899-12-30T01:58:18"/>
        <d v="1899-12-30T01:36:46"/>
        <d v="1899-12-30T01:54:12"/>
        <d v="1899-12-30T01:29:23"/>
        <d v="1899-12-30T01:38:23"/>
        <d v="1899-12-30T01:22:45"/>
        <d v="1899-12-30T01:35:23"/>
        <d v="1899-12-30T01:46:48"/>
        <d v="1899-12-30T01:41:35"/>
        <d v="1899-12-30T01:55:05"/>
        <d v="1899-12-30T01:28:38"/>
        <d v="1899-12-30T01:44:40"/>
        <d v="1899-12-30T01:54:35"/>
        <d v="1899-12-30T01:20:28"/>
        <d v="1899-12-30T01:46:46"/>
        <d v="1899-12-30T01:33:09"/>
        <d v="1899-12-30T01:42:52"/>
        <d v="1899-12-30T01:29:11"/>
        <d v="1899-12-30T01:30:12"/>
        <d v="1899-12-30T01:29:55"/>
        <d v="1899-12-30T01:20:44"/>
        <d v="1899-12-30T01:37:17"/>
        <d v="1899-12-30T01:47:49"/>
        <d v="1899-12-30T01:41:45"/>
        <d v="1899-12-30T01:41:25"/>
        <d v="1899-12-30T01:28:00"/>
        <d v="1899-12-30T01:56:24"/>
        <d v="1899-12-30T01:54:24"/>
        <d v="1899-12-30T01:27:17"/>
        <d v="1899-12-30T01:33:48"/>
        <d v="1899-12-30T01:38:49"/>
        <d v="1899-12-30T01:18:42"/>
        <d v="1899-12-30T01:25:21"/>
        <d v="1899-12-30T01:58:30"/>
        <d v="1899-12-30T01:49:45"/>
        <d v="1899-12-30T01:48:45"/>
        <d v="1899-12-30T01:57:00"/>
        <d v="1899-12-30T01:20:32"/>
        <d v="1899-12-30T01:28:02"/>
        <d v="1899-12-30T01:35:06"/>
        <d v="1899-12-30T02:46:22"/>
        <d v="1899-12-30T01:35:30"/>
        <d v="1899-12-30T01:42:10"/>
        <d v="1899-12-30T01:27:34"/>
        <d v="1899-12-30T01:27:03"/>
        <d v="1899-12-30T01:29:18"/>
        <d v="1899-12-30T02:00:20"/>
        <d v="1899-12-30T01:27:35"/>
        <d v="1899-12-30T01:26:10"/>
        <d v="1899-12-30T01:49:28"/>
        <d v="1899-12-30T01:55:52"/>
        <d v="1899-12-30T01:57:53"/>
        <d v="1899-12-30T01:51:16"/>
        <d v="1899-12-30T01:59:29"/>
        <d v="1899-12-30T02:16:20"/>
        <d v="1899-12-30T01:52:40"/>
        <d v="1899-12-30T02:13:17"/>
        <d v="1899-12-30T01:58:05"/>
        <d v="1899-12-30T01:45:12"/>
        <d v="1899-12-30T01:51:56"/>
        <d v="1899-12-30T02:05:07"/>
        <d v="1899-12-30T02:06:18"/>
        <d v="1899-12-30T01:52:46"/>
        <d v="1899-12-30T01:37:13"/>
        <d v="1899-12-30T01:42:56"/>
        <d v="1899-12-30T01:23:46"/>
        <d v="1899-12-30T01:58:28"/>
        <d v="1899-12-30T02:07:43"/>
        <d v="1899-12-30T02:03:04"/>
        <d v="1899-12-30T01:37:24"/>
        <d v="1899-12-30T01:43:55"/>
        <d v="1899-12-30T01:40:55"/>
        <d v="1899-12-30T01:39:38"/>
        <d v="1899-12-30T02:05:58"/>
        <d v="1899-12-30T01:38:51"/>
        <d v="1899-12-30T01:37:55"/>
        <d v="1899-12-30T01:55:34"/>
        <d v="1899-12-30T01:32:44"/>
        <d v="1899-12-30T01:37:07"/>
        <d v="1899-12-30T01:33:45"/>
        <d v="1899-12-30T01:44:23"/>
        <d v="1899-12-30T01:57:51"/>
        <d v="1899-12-30T02:00:13"/>
        <d v="1899-12-30T01:39:52"/>
        <d v="1899-12-30T01:29:49"/>
        <d v="1899-12-30T01:28:08"/>
        <d v="1899-12-30T02:01:51"/>
        <d v="1899-12-30T01:45:13"/>
        <d v="1899-12-30T01:38:56"/>
        <d v="1899-12-30T01:51:04"/>
        <d v="1899-12-30T01:46:06"/>
        <d v="1899-12-30T02:17:37"/>
        <d v="1899-12-30T01:44:36"/>
        <d v="1899-12-30T01:58:31"/>
        <d v="1899-12-30T01:34:28"/>
        <d v="1899-12-30T01:32:23"/>
        <d v="1899-12-30T01:52:47"/>
        <d v="1899-12-30T01:45:01"/>
        <d v="1899-12-30T01:49:30"/>
        <d v="1899-12-30T01:56:27"/>
        <d v="1899-12-30T01:45:00"/>
        <d v="1899-12-30T01:56:03"/>
        <d v="1899-12-30T01:43:58"/>
        <d v="1899-12-30T02:01:04"/>
        <d v="1899-12-30T01:41:56"/>
        <d v="1899-12-30T01:45:20"/>
        <d v="1899-12-30T01:32:00"/>
        <d v="1899-12-30T01:11:36"/>
        <d v="1899-12-30T01:45:17"/>
        <d v="1899-12-30T01:35:50"/>
        <d v="1899-12-30T01:34:08"/>
        <d v="1899-12-30T01:39:07"/>
        <d v="1899-12-30T01:29:13"/>
        <d v="1899-12-30T01:30:14"/>
        <d v="1899-12-30T01:21:26"/>
        <d v="1899-12-30T01:28:04"/>
        <d v="1899-12-30T01:23:44"/>
        <d v="1899-12-30T01:40:37"/>
        <d v="1899-12-30T01:29:06"/>
        <d v="1899-12-30T01:40:22"/>
        <d v="1899-12-30T01:32:19"/>
        <d v="1899-12-30T01:25:00"/>
        <d v="1899-12-30T01:22:41"/>
        <d v="1899-12-30T01:22:36"/>
        <d v="1899-12-30T01:21:52"/>
        <d v="1899-12-30T01:24:32"/>
        <d v="1899-12-30T01:32:48"/>
        <d v="1899-12-30T01:25:41"/>
        <d v="1899-12-30T01:35:00"/>
        <d v="1899-12-30T02:06:01"/>
        <d v="1899-12-30T01:23:40"/>
        <d v="1899-12-30T01:27:00"/>
        <d v="1899-12-30T01:13:31"/>
        <d v="1899-12-30T01:38:08"/>
        <d v="1899-12-30T01:25:39"/>
        <d v="1899-12-30T01:32:51"/>
        <d v="1899-12-30T01:59:05"/>
        <d v="1899-12-30T01:36:27"/>
        <d v="1899-12-30T01:34:39"/>
        <d v="1899-12-30T01:23:45"/>
        <d v="1899-12-30T01:37:53"/>
        <d v="1899-12-30T01:52:43"/>
        <d v="1899-12-30T01:30:02"/>
        <d v="1899-12-30T01:30:03"/>
        <d v="1899-12-30T01:25:36"/>
        <d v="1899-12-30T01:55:30"/>
        <d v="1899-12-30T01:52:20"/>
        <d v="1899-12-30T01:16:40"/>
        <d v="1899-12-30T01:31:31"/>
        <d v="1899-12-30T01:50:01"/>
        <d v="1899-12-30T01:33:11"/>
        <d v="1899-12-30T01:49:33"/>
        <d v="1899-12-30T01:28:56"/>
        <d v="1899-12-30T01:33:50"/>
        <d v="1899-12-30T02:10:31"/>
        <d v="1899-12-30T01:37:36"/>
        <d v="1899-12-30T01:37:43"/>
        <d v="1899-12-30T01:42:48"/>
        <d v="1899-12-30T01:40:56"/>
        <d v="1899-12-30T02:20:31"/>
        <d v="1899-12-30T01:28:32"/>
        <d v="1899-12-30T01:22:11"/>
        <d v="1899-12-30T01:17:41"/>
        <d v="1899-12-30T01:43:47"/>
        <d v="1899-12-30T01:36:58"/>
        <d v="1899-12-30T01:39:43"/>
        <d v="1899-12-30T01:43:34"/>
        <d v="1899-12-30T02:03:56"/>
        <d v="1899-12-30T01:25:52"/>
        <d v="1899-12-30T01:36:09"/>
        <d v="1899-12-30T01:41:39"/>
        <d v="1899-12-30T01:28:30"/>
        <d v="1899-12-30T01:43:30"/>
        <d v="1899-12-30T01:33:46"/>
        <d v="1899-12-30T01:31:35"/>
        <d v="1899-12-30T01:23:54"/>
        <d v="1899-12-30T01:23:52"/>
        <d v="1899-12-30T02:00:22"/>
        <d v="1899-12-30T01:29:34"/>
        <d v="1899-12-30T01:37:42"/>
        <d v="1899-12-30T01:29:21"/>
        <d v="1899-12-30T01:29:09"/>
        <d v="1899-12-30T01:40:33"/>
        <d v="1899-12-30T01:41:13"/>
        <d v="1899-12-30T01:49:20"/>
        <d v="1899-12-30T01:37:00"/>
        <d v="1899-12-30T01:33:33"/>
        <d v="1899-12-30T01:51:10"/>
        <d v="1899-12-30T01:20:48"/>
        <d v="1899-12-30T01:47:45"/>
        <d v="1899-12-30T01:25:05"/>
        <d v="1899-12-30T01:37:05"/>
        <d v="1899-12-30T01:37:38"/>
        <d v="1899-12-30T00:44:07" u="1"/>
        <d v="1899-12-30T01:22:31" u="1"/>
        <d v="1899-12-30T00:40:04" u="1"/>
        <d v="1899-12-30T01:12:58" u="1"/>
        <d v="1899-12-30T00:53:21" u="1"/>
        <d v="1899-12-30T01:36:01" u="1"/>
        <d v="1899-12-30T01:23:43" u="1"/>
        <d v="1899-12-30T00:42:32" u="1"/>
        <d v="1899-12-30T00:56:04" u="1"/>
        <d v="1899-12-30T01:25:12" u="1"/>
        <d v="1899-12-30T00:50:32" u="1"/>
        <d v="1899-12-30T00:40:59" u="1"/>
        <d v="1899-12-30T01:32:57" u="1"/>
        <d v="1899-12-30T00:58:32" u="1"/>
        <d v="1899-12-30T01:19:38" u="1"/>
        <d v="1899-12-30T00:39:41" u="1"/>
        <d v="1899-12-30T01:05:01" u="1"/>
        <d v="1899-12-30T01:10:14" u="1"/>
        <d v="1899-12-30T01:26:16" u="1"/>
        <d v="1899-12-30T01:26:14" u="1"/>
        <d v="1899-12-30T00:45:03" u="1"/>
        <d v="1899-12-30T00:41:02" u="1"/>
        <d v="1899-12-30T01:32:45" u="1"/>
        <d v="1899-12-30T00:36:44" u="1"/>
        <d v="1899-12-30T01:35:26" u="1"/>
        <d v="1899-12-30T01:33:53" u="1"/>
        <d v="1899-12-30T01:24:35" u="1"/>
        <d v="1899-12-30T01:02:59" u="1"/>
        <d v="1899-12-30T01:51:24" u="1"/>
        <d v="1899-12-30T00:41:51" u="1"/>
        <d v="1899-12-30T01:25:47" u="1"/>
        <d v="1899-12-30T00:51:22" u="1"/>
        <d v="1899-12-30T01:16:29" u="1"/>
        <d v="1899-12-30T01:47:21" u="1"/>
        <d v="1899-12-30T01:54:07" u="1"/>
        <d v="1899-12-30T01:10:57" u="1"/>
        <d v="1899-12-30T01:13:42" u="1"/>
        <d v="1899-12-30T00:51:20" u="1"/>
        <d v="1899-12-30T00:42:02" u="1"/>
        <d v="1899-12-30T01:12:24" u="1"/>
        <d v="1899-12-30T00:45:46" u="1"/>
        <d v="1899-12-30T00:44:28" u="1"/>
        <d v="1899-12-30T01:35:08" u="1"/>
        <d v="1899-12-30T00:42:55" u="1"/>
        <d v="1899-12-30T00:56:27" u="1"/>
        <d v="1899-12-30T00:47:07" u="1"/>
        <d v="1899-12-30T01:02:41" u="1"/>
        <d v="1899-12-30T00:42:49" u="1"/>
        <d v="1899-12-30T01:15:58" u="1"/>
        <d v="1899-12-30T00:40:17" u="1"/>
        <d v="1899-12-30T01:13:26" u="1"/>
        <d v="1899-12-30T01:12:10" u="1"/>
        <d v="1899-12-30T00:46:48" u="1"/>
        <d v="1899-12-30T00:45:32" u="1"/>
        <d v="1899-12-30T00:44:16" u="1"/>
        <d v="1899-12-30T00:43:00" u="1"/>
        <d v="1899-12-30T00:42:45" u="1"/>
        <d v="1899-12-30T01:34:43" u="1"/>
        <d v="1899-12-30T01:26:41" u="1"/>
        <d v="1899-12-30T01:43:59" u="1"/>
        <d v="1899-12-30T01:30:40" u="1"/>
        <d v="1899-12-30T01:33:25" u="1"/>
        <d v="1899-12-30T01:10:31" u="1"/>
        <d v="1899-12-30T00:52:10" u="1"/>
        <d v="1899-12-30T02:12:00" u="1"/>
        <d v="1899-12-30T00:46:38" u="1"/>
        <d v="1899-12-30T00:31:48" u="1"/>
        <d v="1899-12-30T01:02:25" u="1"/>
        <d v="1899-12-30T00:43:49" u="1"/>
        <d v="1899-12-30T01:09:09" u="1"/>
        <d v="1899-12-30T01:17:09" u="1"/>
        <d v="1899-12-30T01:13:08" u="1"/>
        <d v="1899-12-30T01:36:59" u="1"/>
        <d v="1899-12-30T00:43:45" u="1"/>
        <d v="1899-12-30T01:14:22" u="1"/>
        <d v="1899-12-30T00:42:27" u="1"/>
        <d v="1899-12-30T02:13:04" u="1"/>
        <d v="1899-12-30T00:39:40" u="1"/>
        <d v="1899-12-30T00:37:08" u="1"/>
        <d v="1899-12-30T01:24:50" u="1"/>
        <d v="1899-12-30T01:26:19" u="1"/>
        <d v="1899-12-30T00:55:40" u="1"/>
        <d v="1899-12-30T00:47:38" u="1"/>
        <d v="1899-12-30T01:39:36" u="1"/>
        <d v="1899-12-30T01:21:00" u="1"/>
        <d v="1899-12-30T00:40:50" u="1"/>
        <d v="1899-12-30T00:51:37" u="1"/>
        <d v="1899-12-30T01:19:29" u="1"/>
        <d v="1899-12-30T02:15:28" u="1"/>
        <d v="1899-12-30T00:45:04" u="1"/>
        <d v="1899-12-30T00:39:32" u="1"/>
        <d v="1899-12-30T01:25:58" u="1"/>
        <d v="1899-12-30T01:24:42" u="1"/>
        <d v="1899-12-30T01:31:28" u="1"/>
        <d v="1899-12-30T00:40:44" u="1"/>
        <d v="1899-12-30T01:13:53" u="1"/>
        <d v="1899-12-30T01:28:41" u="1"/>
        <d v="1899-12-30T01:02:03" u="1"/>
        <d v="1899-12-30T00:51:29" u="1"/>
        <d v="1899-12-30T00:48:42" u="1"/>
        <d v="1899-12-30T01:24:36" u="1"/>
        <d v="1899-12-30T00:42:09" u="1"/>
        <d v="1899-12-30T00:49:56" u="1"/>
        <d v="1899-12-30T01:50:09" u="1"/>
        <d v="1899-12-30T00:56:40" u="1"/>
        <d v="1899-12-30T00:41:50" u="1"/>
        <d v="1899-12-30T01:18:58" u="1"/>
        <d v="1899-12-30T00:50:03" u="1"/>
        <d v="1899-12-30T01:26:58" u="1"/>
        <d v="1899-12-30T00:45:45" u="1"/>
        <d v="1899-12-30T00:40:28" u="1"/>
        <d v="1899-12-30T01:39:12" u="1"/>
        <d v="1899-12-30T01:31:10" u="1"/>
        <d v="1899-12-30T01:23:08" u="1"/>
        <d v="1899-12-30T00:42:56" u="1"/>
        <d v="1899-12-30T01:29:37" u="1"/>
        <d v="1899-12-30T01:15:02" u="1"/>
        <d v="1899-12-30T00:57:42" u="1"/>
        <d v="1899-12-30T00:47:06" u="1"/>
        <d v="1899-12-30T00:41:34" u="1"/>
        <d v="1899-12-30T00:40:16" u="1"/>
        <d v="1899-12-30T01:38:45" u="1"/>
        <d v="1899-12-30T02:03:52" u="1"/>
        <d v="1899-12-30T00:45:31" u="1"/>
        <d v="1899-12-30T01:40:14" u="1"/>
        <d v="1899-12-30T02:06:35" u="1"/>
        <d v="1899-12-30T01:56:14" u="1"/>
        <d v="1899-12-30T00:48:12" u="1"/>
        <d v="1899-12-30T01:24:06" u="1"/>
        <d v="1899-12-30T00:43:56" u="1"/>
        <d v="1899-12-30T00:00:00" u="1"/>
        <d v="1899-12-30T01:35:54" u="1"/>
        <d v="1899-12-30T03:15:49" u="1"/>
        <d v="1899-12-30T00:41:24" u="1"/>
        <d v="1899-12-30T01:47:55" u="1"/>
        <d v="1899-12-30T00:39:53" u="1"/>
      </sharedItems>
    </cacheField>
    <cacheField name="Cognome e Nome" numFmtId="0">
      <sharedItems count="671">
        <s v="GIACOBAZZI ALESSANDRO"/>
        <s v="DEBBI ALESSANDRO"/>
        <s v="TEBALDI MASSIMO"/>
        <s v="GASPARINI PIER PAOLO"/>
        <s v="ZAMBELLI VINCENZO"/>
        <s v="SERRA PIER PAOLO"/>
        <s v="FRANCIONI MARCO"/>
        <s v="LO CONTE ANTONIO"/>
        <s v="COPPOLA DOMENICO"/>
        <s v="STRADI GIANLUCA"/>
        <s v="ZARA EMILIO"/>
        <s v="NERI FABIO"/>
        <s v="DE FELICE MARIO"/>
        <s v="OCCHI GIULIANO"/>
        <s v="BALCONATI MASSIMILIANO"/>
        <s v="GASPARINI ANDREA"/>
        <s v="RUSSO ROSARIO"/>
        <s v="GILIOLI FRANCESCO"/>
        <s v="BIANCHINI ELIA"/>
        <s v=" "/>
        <s v="TONI MICHELE"/>
        <s v="GANASSI MARCO"/>
        <s v="PIVETTI FABIO"/>
        <s v="BERGAMINI CLAUDIO"/>
        <s v="LORENZI STEFANO"/>
        <s v="BENATI ENRICO"/>
        <s v="CHIARION LORENZO"/>
        <s v="VIGNOCCHI MIRCO"/>
        <s v="MALPIGHI ANDREA"/>
        <s v="MAMELI SALVATORE"/>
        <s v="CAVAZZUTI PAOLO"/>
        <s v="PAVESI DANIELE"/>
        <s v="GUERZONI MANUEL"/>
        <s v="BONDIOLI CLAUDIO"/>
        <s v="PUNZETTI FABIO"/>
        <s v="VENTURA MAURIZIO"/>
        <s v="LONGAGNANI ANDREA"/>
        <s v="TALAMINI GIANCARLO"/>
        <s v="TABANI RICCARDO"/>
        <s v="MASONI GIANCARLO"/>
        <s v="GENTILE MAURIZIO"/>
        <s v="EVANGELISTI LUCA"/>
        <s v="ROSI ALDO"/>
        <s v="GAVIOLI DAVIDE *"/>
        <s v="GUALANDRI LEANDRO"/>
        <s v="DIAZZI GIORGIO"/>
        <s v="DIRANI ANDREA"/>
        <s v="MARINELLI MASSIMO"/>
        <s v="GIUDICI MARIO"/>
        <s v="BISON STEFANO"/>
        <s v="BERARDO MARCO ROBERTO"/>
        <s v="VINCENZI MIRCO"/>
        <s v="NARDINI CLAUDIA"/>
        <s v="BAIETTI VALERIO"/>
        <s v="FAVALI IONES"/>
        <s v="BACCI MARCHINI RICCARDO"/>
        <s v="BENEDETTI GABRIELE"/>
        <s v="BIANCHI FEDERICO"/>
        <s v="BORDIGONI SIMONE"/>
        <s v="BULUGGIU ANTONELLO"/>
        <s v="CAPPELLI GINO"/>
        <s v="GUIDETTI DINO"/>
        <s v="CATTANI DANIELE"/>
        <s v="CIRIVELLO GIUSEPPE"/>
        <s v="CONVALLI FRANCESCO"/>
        <s v="CASTELLARI ALBERTO"/>
        <s v="GIANNOTTI RICCARDO"/>
        <s v="GIUSTI PAOLO"/>
        <s v="MIGNANI ANTONIO"/>
        <s v="MUSSI MARCO"/>
        <s v="NICOLINI DAVIDE"/>
        <s v="PISANI CARLO"/>
        <s v="QUILICO RICCARDO"/>
        <s v="SACCARDI ANTONIO"/>
        <s v="PUCA GENARO"/>
        <s v="TENERANI SIMONE"/>
        <s v="TOGNARI ROBERTO"/>
        <s v="VENNAI RICCARDO"/>
        <s v="ZAMPOLINI FRANCESCO"/>
        <s v="FIASCHI FABIO"/>
        <s v="PANINI MASSIMO"/>
        <s v="GIOVANNETTI ANDREA"/>
        <s v="CARLINI WILLIAM"/>
        <s v="PREITE COSTANTINO"/>
        <s v="ZAMBONI MARCO"/>
        <s v="CARETTO FRANCESCO"/>
        <s v="SCHIRALLI PIETRO MARTIRE"/>
        <s v="BONAFE' CORRADO"/>
        <s v="CITTA VINCENZO"/>
        <s v="GRANDINETTI CARMINE"/>
        <s v="CAVAZZA MARIO"/>
        <s v="ARTIOLI MIRKO"/>
        <s v="DIOBELLI PAOLO"/>
        <s v="MASSARI RICCARDO"/>
        <s v="SILIMBANI RUGGERO"/>
        <s v="RUINI MASSIMO"/>
        <s v="MANTOVI LORENZO"/>
        <s v="MANFELLOTTI MASSIMO"/>
        <s v="GUALDI GUALTIERO"/>
        <s v="DOVESI ROBERTO"/>
        <s v="BAZZI FABRIZIO"/>
        <s v="EANDI ELIO"/>
        <s v="CAVALIERI DENIS"/>
        <s v="BORGHI GIORGIO"/>
        <s v="PORTA ALBERTO"/>
        <s v="FERRARI FABIO"/>
        <s v="GAZZOTTI STEFANO"/>
        <s v="MANTOVANI ANDREA"/>
        <s v="FRIGIERI CORRADO"/>
        <s v="GUERZONI MARIO"/>
        <s v="CASTIGLIONI ALESSANDRO"/>
        <s v="ADAMI PAOLO GUIDO"/>
        <s v="BALDINI LORIANO"/>
        <s v="VITTI AUGUSTO"/>
        <s v="CASUBOLO GIUSEPPE"/>
        <s v="CALANCA FABRIZIO"/>
        <s v="GELOSINI CLAUDIO"/>
        <s v="TOSTI FERNANDO"/>
        <s v="SUBAZZOLI FABIO"/>
        <s v="MORESCHI FABIO"/>
        <s v="BERGONZONI ALBERTO"/>
        <s v="ABBATI ALESSIO"/>
        <s v="LEONETTI NICOLA"/>
        <s v="MORI ALESSIO"/>
        <s v="MENEGHETTI LUCIO"/>
        <s v="CROTTI MASSIMO"/>
        <s v="DE NISCO ANDREA"/>
        <s v="MENGHINI FRANCO"/>
        <s v="GALIOTTO PAOLO"/>
        <s v="GATTI FRANCO"/>
        <s v="BORRELLI FRANCESCO"/>
        <s v="GIANFRANCHI MARCO"/>
        <s v="CALAMAI PAOLO"/>
        <s v="AGAZZOTTI VALTER"/>
        <s v="CAPUTO MARCO"/>
        <s v="DI MAURO GIUSEPPE"/>
        <s v="LAMBERTINI PAOLA"/>
        <s v="DAVOLI GIANNI"/>
        <s v="VERONESI ANDREA"/>
        <s v="CASARELLI FABIO"/>
        <s v="GIANNINI RAFFAELE"/>
        <s v="PELLIZZARDI MASSIMO"/>
        <s v="MUZZIOLI DINO"/>
        <s v="PALTRINIERI LUCA"/>
        <s v="MONTAGGIOLI TONINO"/>
        <s v="DE GIOVANNI DARIO"/>
        <s v="BOARATI MARIO"/>
        <s v="CALZA LORENZO"/>
        <s v="GIOVANELLI GABRIELE"/>
        <s v="REALE GIUSEPPE"/>
        <s v="ACCORSI ENRICO"/>
        <s v="GANZERLI IVANO"/>
        <s v="CORSINOTTI MEDARDO"/>
        <s v="SANTUCCI LORENZO"/>
        <s v="ZAVANELLA VITTORIO"/>
        <s v="PERRICONE GAETANO"/>
        <s v="FRANCHINI ANDREA"/>
        <s v="CANALE GIACOMO"/>
        <s v="ROSSI FABIO"/>
        <s v="BELLENTANI CLAUDIO"/>
        <s v="VERRI WILLIAM"/>
        <s v="CERUNDOLO EMILIO"/>
        <s v="BERGONZINI SIMONE"/>
        <s v="MENABUE GIOVANNI"/>
        <s v="PANETTA GIUSEPPE"/>
        <s v="BONINI MARCO"/>
        <s v="MARTIGNETTI ENRICO ANTONIO"/>
        <s v="MARCATO STEFANO"/>
        <s v="BARBOLINI STEFANO"/>
        <s v="PELLINI TIZIANO"/>
        <s v="BEGA ADRIANO"/>
        <s v="MASINI MARCO"/>
        <s v="GASPARINI LUCA"/>
        <s v="MORISI ENRICO"/>
        <s v="CONSERVA MARIO"/>
        <s v="BERNARDI SONIA"/>
        <s v="CAMPIOLI MARIO"/>
        <s v="MELLONI MARZIO"/>
        <s v="DIOZZI OMAR"/>
        <s v="TAPARELLI STEFANO"/>
        <s v="BATTAGLIOLA ENRICO"/>
        <s v="DE CARO ANTONIO"/>
        <s v="SERRAZANETTI FABIO"/>
        <s v="LOLLI ALBERTO"/>
        <s v="DE CROCE CARLO"/>
        <s v="PORELLO UMBERTO"/>
        <s v="BASSI FABIO"/>
        <s v="CORTI GIANNI *"/>
        <s v="ARTIOLI MARCO"/>
        <s v="MENTO GIUSEPPE"/>
        <s v="BELLINELLO LUCIANO"/>
        <s v="SPINELLI GUIDO"/>
        <s v="MONTORSI MARCO"/>
        <s v="TRENTI FRANCESCO"/>
        <s v="MONARI DANIELE"/>
        <s v="ANNOVI MARCO"/>
        <s v="CORRADI FRANCESCO"/>
        <s v="DE MARINO GIUSEPPE"/>
        <s v="GRUPPIONI LORENZO"/>
        <s v="COLLETTI MAURIZIO"/>
        <s v="DI RESTA GUIDO"/>
        <s v="TOSCHI PAOLO"/>
        <s v="SCARCELLA FRANCESCO"/>
        <s v="REALE ROCCO"/>
        <s v="MORELLO MARIO"/>
        <s v="GIUTTARI GIANLUCA"/>
        <s v="SOLIMINIO FELICE SANTO"/>
        <s v="MEDICI MARCO"/>
        <s v="CECCHERINI SIMONE"/>
        <s v="BEDHIAF ELYES"/>
        <s v="ARCARI ALFREDO"/>
        <s v="RIGHI PAOLO"/>
        <s v="BOCCARDI MARCO"/>
        <s v="ANDREOTTI GIORDANO"/>
        <s v="FIORINI MATTEO"/>
        <s v="PAGANELLI ANDREA GIUSEPPE"/>
        <s v="CARPENITO GIACOMO"/>
        <s v="SCIALPI GIUSEPPE"/>
        <s v="CAPELLI PIETRO"/>
        <s v="CASALINI YURI"/>
        <s v="PAPOTTI CRISTIANO"/>
        <s v="FAIELLA FRANCESCO"/>
        <s v="GRIMANDI FABRIZIO"/>
        <s v="LAZZARI ARIO"/>
        <s v="GENERALI EMANUELE"/>
        <s v="ZAMBELLI FABIO"/>
        <s v="GENERALI ELIA"/>
        <s v="LI VOLSI ROBERTO"/>
        <s v="AGLA SAID"/>
        <s v="VALENTINI ANDREA"/>
        <s v="AFFABILE GIUSEPPE"/>
        <s v="FERRI MASSIMO"/>
        <s v="DRAGOTTA LUCA"/>
        <s v="BACCOLINI CARLO"/>
        <s v="OCCHIPINTI GIUSEPPE"/>
        <s v="SQUEO TOMMASO"/>
        <s v="PRESTI MIRCO"/>
        <s v="VERNI SILVANO"/>
        <s v="DONDI MARCO"/>
        <s v="PALMIERI MAURIZIO"/>
        <s v="SONCINI DANIELE"/>
        <s v="GIORDANI ARIS"/>
        <s v="FRISON VANES"/>
        <s v="URBANO GIACINTO"/>
        <s v="POMPEI GILBERTO"/>
        <s v="POMPINI CORRADO"/>
        <s v="CATALLO LUCA"/>
        <s v="ALIBONI FRANCO"/>
        <s v="BACCI RICCARDO"/>
        <s v="BARBIERI ANDREA"/>
        <s v="BENACCI ANDREA"/>
        <s v="BENACCI FRANCESCO"/>
        <s v="BONANINI ALESSIO"/>
        <s v="CAVALLOTTI MARCO"/>
        <s v="CECCHINELLI MANUEL"/>
        <s v="CHIODAROLI PAOLO"/>
        <s v="CIRIVELLO GIANLUCA"/>
        <s v="COCCHI DAVIDE"/>
        <s v="COCCHI LUCA"/>
        <s v="CORBANI ROBERTO"/>
        <s v="CURTI ANTONIO"/>
        <s v="DONATI SIMONE"/>
        <s v="FEDELE FRANCESCO"/>
        <s v="FISCINI MICHELE"/>
        <s v="FOLEGNANI GIORDANO"/>
        <s v="GERINI ILIO"/>
        <s v="GERINI SILVIO"/>
        <s v="GIANARDI MAURIZIO"/>
        <s v="GIUMELLI ANDREA"/>
        <s v="ILARI EMANUELE"/>
        <s v="LOCORI MATTEO"/>
        <s v="MARIOTTI MARCO"/>
        <s v="MARTORINI IVAN"/>
        <s v="MENCARELLI BRUNO"/>
        <s v="MOLTEDO MARTINO"/>
        <s v="PAGANO GIUSEPPE"/>
        <s v="PASQUALI SANDRO"/>
        <s v="PUNTELLI EURO"/>
        <s v="ROLLO DOMENICO"/>
        <s v="SANTAMARIA LUCA"/>
        <s v="BORRELLI ANTONIO"/>
        <s v="IORI ENRICO"/>
        <s v="PEZZOLA MICHELE"/>
        <s v="FAGGIOLI LORENZO *"/>
        <s v="DIAMANTINI LUCA"/>
        <s v="BONINI CRISTIANO"/>
        <s v="ORLANDI STEFANO"/>
        <s v="FILIPPINI MASSIMO *"/>
        <s v="GORRASI GIANCARLO *"/>
        <s v="GARR0' SANDRO"/>
        <s v="VARONE FAUSTO"/>
        <s v="VENTURA MARCO"/>
        <s v="GAMBERI MIGLIORI LAMBERTO"/>
        <s v="LUGARI MAURO"/>
        <s v="PELLICCIARI MASSIMO"/>
        <s v="TODISCO VITO"/>
        <s v="PASTORE PIERO"/>
        <s v="MONTANARI ANDREA"/>
        <s v="LUGLI ALESSANDRO"/>
        <s v="FINELLI MARCELLO"/>
        <s v="BRESCIANI FRANCESCO"/>
        <s v="BANFI PAOLO"/>
        <s v="MAGELLI MATTEO"/>
        <s v="MALAVASI MAURO"/>
        <s v="MALAVASI PAOLO"/>
        <s v="DORELLI CARLO ALBERTO"/>
        <s v="ZIRONI FAUSTO"/>
        <s v="MERCANILE GIANNI"/>
        <s v="MANFREDINI TOMMASO"/>
        <s v="CIPRIANI LORENZO"/>
        <s v="RINOLDI RINALDO"/>
        <s v="MAGNANI ANDREA"/>
        <s v="BACCHI MARCO"/>
        <s v="SABELLA FRANCESCO"/>
        <s v="GRASSO SILVESTRO CLAUDIO"/>
        <s v="TOSATTI GIOVANNI"/>
        <s v="TROVATI FRANCO"/>
        <s v="GABRIELLI ALBERTO"/>
        <s v="FINELLI ALBERTO"/>
        <s v="BRINI FEDERICO"/>
        <s v="CORIGLIANO ANTONIO"/>
        <s v="GHINI DANIELE"/>
        <s v="GINOSA RICCARDO"/>
        <s v="IADARESTA MARIO"/>
        <s v="DEMARIA ALESSANDRA"/>
        <s v="BURGESS RACHEL ELAINE"/>
        <s v="BATTACCHI FRANCESCA"/>
        <s v="VALENTI GIORGIO"/>
        <s v="VALLARINO MANUELA"/>
        <s v="TORNABONI PATRIZIA"/>
        <s v="SASSI ELENA"/>
        <s v="PAGANO CATERINA"/>
        <s v="NICOLAI FEDERICA"/>
        <s v="LOMBARDI MARTA"/>
        <s v="IVANI ALICE"/>
        <s v="CIBEI MARGHERITA"/>
        <s v="BUCCOLIERI LUISA"/>
        <s v="ALBERTINI PATRIZIA"/>
        <s v="ARCANGELI MONICA"/>
        <s v="ANGELINELLI ELISA"/>
        <s v="BORSARI CATIA"/>
        <s v="SALVIOLI CECILIA"/>
        <s v="PANCALDI SANDRA"/>
        <s v="GHEDUZZI ANTONELLA"/>
        <s v="BUA  ROSALBA"/>
        <s v="CERBIONI LAURA"/>
        <s v="NARDI PATRIZIA"/>
        <s v="RINOLDI LINDA"/>
        <s v="SALARDI LAURA"/>
        <s v="BERNARDI DANIA"/>
        <s v="VACCARI MICHELA"/>
        <s v="GIACOBAZZI FRANCESCA"/>
        <s v="CAMINO MARIA ANTONIETTA"/>
        <s v="BESCHIN MARISELLA"/>
        <s v="MASSARO ELEONORA"/>
        <s v="VENTURINI LORENZA"/>
        <s v="PATAKI EVA"/>
        <s v="ILII ANGELA"/>
        <s v="SERNESI STEFANIA"/>
        <s v="TONI ELENA"/>
        <s v="CALDARULO FRANCESCA"/>
        <s v="VENTURELLI FRANCESCA"/>
        <s v="MASETTI ANNA MARIA"/>
        <s v="VERZELLESI MARIA PIA"/>
        <s v="DEIANA CATERINA"/>
        <s v="MANTOVI ROBERTA"/>
        <s v="BENATTI ANTONELLA"/>
        <s v="FERRETTI SABRINA"/>
        <s v="BERNINI PAOLA"/>
        <s v="PANIZZA DANIELA"/>
        <s v="PATERLINI SILVIA"/>
        <s v="DE LUCA ANNALISA"/>
        <s v="PIGONI CARMEN"/>
        <s v="MALVERTI RAFFAELLA"/>
        <s v="GAMBARELLI GIORGIA"/>
        <s v="POGGI SARAH"/>
        <s v="GIANNONE FRANCA"/>
        <s v="NERI SIMONA"/>
        <s v="SPORTELLI TIZIANA"/>
        <s v="BASCHIERI CRISTIANA"/>
        <s v="BERTUCCELLI LUCIANA"/>
        <s v="BARATTA MARTINA"/>
        <s v="LYCZKO ANNA MARTA"/>
        <s v="SCAGLIOTTI CRISTINA"/>
        <s v="BARGIOTTI MARIO"/>
        <s v="SPADONI MRIA LUISA"/>
        <s v="LEONCINI CLAUDIA"/>
        <s v="ZACCANTI IRENE"/>
        <s v="TRASFORINI GIORGINA"/>
        <s v="TESTONI DANIELA"/>
        <s v="CAMBARERI MARIA"/>
        <s v="WIZA BARBARA"/>
        <s v="FEDERZONI  PATRIZIA"/>
        <s v="TORRICELLI SILVIA"/>
        <s v="MUZZIOLI SIMONA"/>
        <s v="LOSI ERIKA"/>
        <s v="CAMURRI STEFANIA"/>
        <s v="BALBONI ANNA"/>
        <s v="PEZZOLI MARA"/>
        <s v="GUIGLI ERICA"/>
        <s v="FILIPPINI GIOVANNI"/>
        <s v="CATTANEO MAURO"/>
        <s v="ASCARI LORENZO"/>
        <s v="FACCIOLI PAOLO"/>
        <s v="BARBOLINI LUCA"/>
        <s v="GUALTIERI LUCA"/>
        <s v="BOMPAROLA SAVERIO"/>
        <s v="SOLMI STEFANO"/>
        <s v="PIERLI ROMANO"/>
        <s v="MALVASI GIUSEPPE"/>
        <s v="CASTAGNETTI ANDREA *"/>
        <s v="FERRARINI DANIELE"/>
        <s v="RINALDI LORENZO"/>
        <s v="FIORI CHRISTIAN"/>
        <s v="GARETTI  ALESSIO"/>
        <s v="VEZZALI  LUCA"/>
        <s v="VALENTINI GIANLUCA"/>
        <s v="FRIGNANI LUCA"/>
        <s v="TESTA NELLO"/>
        <s v="CATERINO MAURIZIO"/>
        <s v="BAMMACARO LUIGI"/>
        <s v="TILOCCA GIOVANNI"/>
        <s v="BONACINI FILIPPO"/>
        <s v="DI NOIA ERNESTO"/>
        <s v="BERNARDI FAUSTO"/>
        <s v="BORSARI RICCADO"/>
        <s v="BISI VANNI"/>
        <s v="SANTORO ANTONIO"/>
        <s v="ZANNONI GIANNI"/>
        <s v="STEFANI OMAR"/>
        <s v="VECCHI MASSIMO"/>
        <s v="BENASSI MARCO"/>
        <s v="PERROTTA CARMINE"/>
        <s v="CESAREO MEMMO"/>
        <s v="GRECO PAOLO"/>
        <s v="SALVATORE GERARDO"/>
        <s v="SPENNATO ANGELO"/>
        <s v="DRAPCHIND DAVIDE"/>
        <s v="MARCHESELLI ENRICO"/>
        <s v="MARCHESELLI FRANCO"/>
        <s v="CORTICELLI MASSIMILIANO"/>
        <s v="FARRI PAOLO"/>
        <s v="MARMIROLI SIMONE"/>
        <s v="OCCHIPINTI ALESSANDRO"/>
        <s v="MACCARIO CORRADO"/>
        <s v="MELETTI LUIGI"/>
        <s v="BRIGANTI GIANCARLO"/>
        <s v="TESTONI CARLO"/>
        <s v="ALBERTIN UBERTO"/>
        <s v="GALLINARI DANIEL"/>
        <s v="SIENA ROBERTO"/>
        <s v="RENDINA ANTONIO"/>
        <s v="BERTONCELLI ALEX"/>
        <s v="MALAGUTI MICHELE"/>
        <s v="LOLLI PAOLO"/>
        <s v="ZANETTI MIRKO"/>
        <s v="UGOLINI STEFANO"/>
        <s v="RAMUNNI ANTONIO"/>
        <s v="PREDIERI ALBERTO"/>
        <s v="PANARIELLO ANIELLO"/>
        <s v="OLEZZI FERNANDO"/>
        <s v="MORGESE GIUSEPPE"/>
        <s v="MASSIMI ALBERTO"/>
        <s v="MANFREDINI DANILO"/>
        <s v="GRECO ANTONIO"/>
        <s v="FONTI MASSIMILIANO"/>
        <s v="FIACCO PATRIZIO"/>
        <s v="FALCHIERI GRAZIANO"/>
        <s v="DEGLI ESPOSTI GIORDANO"/>
        <s v="DEGLI ESPOSTI FABIO"/>
        <s v="CAGGIANO GIUSEPPE"/>
        <s v="BONTADINI SANDRO"/>
        <s v="BENVENUTI STEFANO"/>
        <s v="BALBONI ANDREA"/>
        <s v="TADDE' MARCO"/>
        <s v="VECCHI ANDREA"/>
        <s v="CILLONI LUCA"/>
        <s v="MIMMO NICOLA"/>
        <s v="MANNI MARCELLO"/>
        <s v="VICINI ANDREA"/>
        <s v="ZECCHINI MARCO"/>
        <s v="STANGHELLINI MATTEO"/>
        <s v="SANTORO FRANCESCO"/>
        <s v="RAPEZZI ETTORE"/>
        <s v="PANTALEO GIACOMO"/>
        <s v="MANCINI PIERPAOLO"/>
        <s v="LODOVISI STEFANO"/>
        <s v="TOGNONI PATRICK"/>
        <s v="ELLI ROBERTO"/>
        <s v="PANDINI SIMONE"/>
        <s v="SVITLANA KRASNOVA"/>
        <s v="LUGLI LICIA"/>
        <s v="BARBIERI JARIN"/>
        <s v="CAMPAGNOLI MASSIMO"/>
        <s v="VALSANIA PAOLO"/>
        <s v="COCOZZA COSIMO"/>
        <s v="MORA GABRIELE"/>
        <s v="HERRERA ANA CECILIA"/>
        <s v="BARRA ALESSANDRO"/>
        <s v="IANNICIELLO MASSIMO"/>
        <s v="ROSSI PAOLO"/>
        <s v="SEVERI GIADA"/>
        <s v="- -"/>
        <s v="-"/>
        <s v="Pizzigoni Maura" u="1"/>
        <s v="Zaccarelli William" u="1"/>
        <s v="Casini Stefano" u="1"/>
        <s v="Boschetti Federica" u="1"/>
        <s v="Grossi Giovanni" u="1"/>
        <s v="Zordan Valeria" u="1"/>
        <s v="CASTAGNETTI ANDREA" u="1"/>
        <s v="VIGNOLI STEFANIA" u="1"/>
        <s v="Sternieri Armando" u="1"/>
        <s v="Marconi Gloria" u="1"/>
        <s v="Pate Fabio" u="1"/>
        <s v="PIACENTINI EMANUELE" u="1"/>
        <s v="Monduzzi Erika" u="1"/>
        <s v="Benincasa Davide" u="1"/>
        <s v="FILA MARCO" u="1"/>
        <s v="Bevini Gianpaolo" u="1"/>
        <s v="Abbati Andrea" u="1"/>
        <s v="Fuoco Teresa" u="1"/>
        <s v="CORTI GIANNI" u="1"/>
        <s v="Corsini Fabrizio" u="1"/>
        <s v="Gribi Lotfi" u="1"/>
        <s v="Puccetti Alessandro" u="1"/>
        <s v="Barozzi Maddalena" u="1"/>
        <s v="Pedrelli Federica" u="1"/>
        <s v="De Luca Francesco" u="1"/>
        <s v="Pinco Pallino" u="1"/>
        <s v="Lodi Serena" u="1"/>
        <s v="Benecchi Morena" u="1"/>
        <s v="Ferrari Fabrizio" u="1"/>
        <s v="Raineri Enrica" u="1"/>
        <s v="Boggia Fabio Bruno" u="1"/>
        <s v="Cavallo Anna" u="1"/>
        <s v="Zini Chiara" u="1"/>
        <s v="CREMONA FERDINANDO" u="1"/>
        <s v="Arduini Maurizio" u="1"/>
        <s v="Vitale Massimo" u="1"/>
        <s v="MALAGOLI LORENZA" u="1"/>
        <s v="CAPPELLI NICOLA" u="1"/>
        <s v="Kondratiuk Alla" u="1"/>
        <s v="Moschetta Andrea" u="1"/>
        <s v="Bedeschi Simona" u="1"/>
        <s v="GIUTTARI GIANALUCA" u="1"/>
        <s v="KONDRATYUK ALLA" u="1"/>
        <s v="Ronconi Arturo" u="1"/>
        <s v="Leonelli Marco" u="1"/>
        <s v="Vinazzani Massimo" u="1"/>
        <s v="Ragazzi Elisa" u="1"/>
        <s v="Ferrari Richard" u="1"/>
        <s v="Salvatore Daniela" u="1"/>
        <s v="Malavasi Linda" u="1"/>
        <s v="Bedini Massimo" u="1"/>
        <s v="Guarnieri Stefano" u="1"/>
        <s v="Foglia Fabrizio" u="1"/>
        <s v="Perrone Valentina" u="1"/>
        <s v="Baraldini Stefano" u="1"/>
        <s v="Di Martino Gaetano" u="1"/>
        <s v="Lupato Anna" u="1"/>
        <s v="Tollari Claudio" u="1"/>
        <s v="Gaetti Alessandro" u="1"/>
        <s v="Campedelli Valerio" u="1"/>
        <s v="Cogotti Gianni" u="1"/>
        <s v="Messori Marcello" u="1"/>
        <s v="Capitani Filippo" u="1"/>
        <s v="Ricci Davide" u="1"/>
        <s v="Donini Giovanni" u="1"/>
        <s v="BARANI DOMENICO" u="1"/>
        <s v="FILIPPINI MASSIMO" u="1"/>
        <s v="BOMMARITO ANDREA" u="1"/>
        <s v="Luppi Anselmo" u="1"/>
        <s v="FAGGIOLI LORENZO" u="1"/>
        <s v="Bua Rosalba" u="1"/>
        <s v="Gavioli Paolo" u="1"/>
        <s v="Di Gesù Giuseppe" u="1"/>
        <s v="BORSARI CLAUDIO" u="1"/>
        <s v="DE BIAGI MIRCO" u="1"/>
        <s v="Ricci Laura" u="1"/>
        <s v="Esposito Alessandro" u="1"/>
        <s v="Alfieri Rosa" u="1"/>
        <s v="Franchini Filippo" u="1"/>
        <s v="Malavasi Luciano" u="1"/>
        <s v="Longagnani Marco" u="1"/>
        <s v="PIERAZZI ANDREA" u="1"/>
        <s v="Azzolini Valeria" u="1"/>
        <s v="Olivieri Federica" u="1"/>
        <s v="Gheduzi Antonella" u="1"/>
        <s v="Barbolini Fabrizio" u="1"/>
        <s v="Ricci Dino" u="1"/>
        <s v="Tagliati Paola" u="1"/>
        <s v="Lo Piccolo Salvatore" u="1"/>
        <s v="Meldi Franco" u="1"/>
        <s v="ZANINI FULVIO" u="1"/>
        <s v="PALADINI PAOLO" u="1"/>
        <s v="BICEGO ROBERTO" u="1"/>
        <s v="Lami Andrea" u="1"/>
        <s v="Piaser Cinzia" u="1"/>
        <s v="Azzani Paolo" u="1"/>
        <s v="Cardinali Alessia" u="1"/>
        <s v="Strozzi Enea" u="1"/>
        <s v="STAFETTA CRISTIAN" u="1"/>
        <s v="Pedretti Andrea" u="1"/>
        <s v="Fornasari Gianni" u="1"/>
        <s v="Vecchi Giorgio" u="1"/>
        <s v="MALVAROSA ISIDORO" u="1"/>
        <s v="Lugli Paolo" u="1"/>
        <s v="BASSO MASSIMILIANO" u="1"/>
        <s v="Cavalieri Daniela" u="1"/>
        <s v="Poggi Fabio" u="1"/>
        <s v="Santini Antonio" u="1"/>
        <s v="MANZONI SAMUELE" u="1"/>
        <s v="BERTOLUCCI FEDERICA" u="1"/>
        <s v="Lisotti Alessandra" u="1"/>
        <s v="Guidetti Luigi" u="1"/>
        <s v="Zanna Enrico" u="1"/>
        <s v="Zoboli Mauro" u="1"/>
        <s v="BORSARI RICCARDO" u="1"/>
        <s v="Barbieri Matteo" u="1"/>
        <s v="Bernardoni Ornella" u="1"/>
        <s v="Generali Alessandro" u="1"/>
        <s v="GIANNONI GIUSEPPE" u="1"/>
        <s v="Debbi Gianfranco" u="1"/>
        <s v="Gentile Fabrizio" u="1"/>
        <s v="Ronchi Claudio" u="1"/>
        <s v="GALIMBERTI FAUSTO" u="1"/>
        <s v="Seidenari Davide" u="1"/>
        <s v="QUADRETTI LUCA" u="1"/>
        <s v="STAFETA CRISTIAN" u="1"/>
        <s v="Del Carlo Sonia" u="1"/>
        <s v="Cuoghi Elisabetta" u="1"/>
        <s v="GAVIOLI DAVIDE" u="1"/>
        <s v="Zanolli Raffaele" u="1"/>
        <s v="TARRICONE ANGELO " u="1"/>
        <s v="Mongera Annarosa" u="1"/>
        <s v="Minghelli Simona" u="1"/>
        <s v="Bianchi Roberto" u="1"/>
        <s v="Franzese Salvatore" u="1"/>
        <s v="Pighini Paolo" u="1"/>
        <s v="SPADONI MARIA LUISA" u="1"/>
        <s v="Malavasi Simona" u="1"/>
        <s v="TORRACCHI ALESSIO" u="1"/>
        <s v="Baccarani Gianpaolo" u="1"/>
        <s v="Zaccarelli Eugenio" u="1"/>
        <s v="Varoli Simona" u="1"/>
        <s v="Bosi Stefania" u="1"/>
        <s v="Paolini Federica" u="1"/>
        <s v="Rebuzzi Manuela" u="1"/>
        <s v="Bernini Roberto" u="1"/>
        <s v="Rossetto Claudio" u="1"/>
        <s v="Barbuti Stefano" u="1"/>
        <s v="Maltese Biagio" u="1"/>
        <s v="Schia Lorenzo" u="1"/>
        <s v="Bacchi Giacomo" u="1"/>
        <s v="BIANCHINI FEDERICO" u="1"/>
        <s v="Di Prinzio Eugenio" u="1"/>
        <s v="Ballestrazzi Giorgio" u="1"/>
        <s v="? ?" u="1"/>
        <s v="BULDRINI LUIGI" u="1"/>
        <s v="Barborini Giorgio" u="1"/>
        <s v="Greci Evaristo" u="1"/>
        <s v="Gasparini Pierpaolo" u="1"/>
        <s v="Ligabue Anna" u="1"/>
        <s v="Lorenzetti Maurizio" u="1"/>
        <s v="Poppi Vanessa" u="1"/>
        <s v="GORRASI GIANCARLO" u="1"/>
        <s v="Lodesani Roberta" u="1"/>
        <s v="SALVETTI ANGELO BRUNO" u="1"/>
        <s v="FIACCO PARIZIO" u="1"/>
        <s v="Donnini Sonia" u="1"/>
      </sharedItems>
    </cacheField>
    <cacheField name="Anno" numFmtId="0">
      <sharedItems containsMixedTypes="1" containsNumber="1" containsInteger="1" minValue="0" maxValue="1996" count="55">
        <n v="1996"/>
        <n v="1977"/>
        <n v="1961"/>
        <n v="1964"/>
        <n v="1952"/>
        <n v="1972"/>
        <n v="1978"/>
        <n v="1962"/>
        <n v="1968"/>
        <n v="1963"/>
        <n v="1970"/>
        <n v="1948"/>
        <n v="1969"/>
        <n v="1982"/>
        <n v="1974"/>
        <n v="0"/>
        <n v="1965"/>
        <n v="1945"/>
        <n v="1971"/>
        <n v="1983"/>
        <n v="1950"/>
        <n v="1958"/>
        <n v="1980"/>
        <n v="1966"/>
        <n v="1951"/>
        <n v="1940"/>
        <n v="1957"/>
        <n v="1955"/>
        <n v="1976"/>
        <n v="1953"/>
        <n v="1954"/>
        <n v="1984"/>
        <n v="1975"/>
        <n v="1979"/>
        <n v="1973"/>
        <n v="1956"/>
        <n v="1949"/>
        <n v="1967"/>
        <n v="1960"/>
        <n v="1985"/>
        <n v="1959"/>
        <n v="1992"/>
        <n v="1993"/>
        <n v="1988"/>
        <n v="1981"/>
        <n v="1944"/>
        <n v="1987"/>
        <n v="1986"/>
        <n v="1989"/>
        <n v="1947"/>
        <n v="1946"/>
        <s v="-"/>
        <n v="1935" u="1"/>
        <n v="1938" u="1"/>
        <n v="1991" u="1"/>
      </sharedItems>
    </cacheField>
    <cacheField name="Sesso" numFmtId="0">
      <sharedItems containsMixedTypes="1" containsNumber="1" containsInteger="1" minValue="0" maxValue="0" count="4">
        <s v="M"/>
        <n v="0"/>
        <s v="F"/>
        <s v="-"/>
      </sharedItems>
    </cacheField>
    <cacheField name="Categoria Individuale" numFmtId="0">
      <sharedItems count="27">
        <s v="M18-24"/>
        <s v="M35-39"/>
        <s v="M50-54"/>
        <s v="M60-64"/>
        <s v="M40-44"/>
        <s v="M45-49"/>
        <s v="M65-69"/>
        <s v="M30-34"/>
        <s v="-"/>
        <s v="M70-74"/>
        <s v="M55-59"/>
        <s v="M&gt;=75"/>
        <s v="F30-34"/>
        <s v="F55-59"/>
        <s v="F18-24"/>
        <s v="M25-29"/>
        <s v="F50-54"/>
        <s v="F40-44"/>
        <s v="F35-39"/>
        <s v="F25-29"/>
        <s v="F45-49"/>
        <s v="F60-64"/>
        <s v="F&gt;=65"/>
        <s v="F&gt;=75" u="1"/>
        <s v="M?" u="1"/>
        <s v="F?" u="1"/>
        <s v="Errore" u="1"/>
      </sharedItems>
    </cacheField>
    <cacheField name="Categoria Società" numFmtId="0">
      <sharedItems count="25">
        <s v="M18-29"/>
        <s v="M35-39"/>
        <s v="M50-54"/>
        <s v="M60-64"/>
        <s v="M40-44"/>
        <s v="M45-49"/>
        <s v="M65-69"/>
        <s v="M30-34"/>
        <s v="-"/>
        <s v="M70-74"/>
        <s v="M55-59"/>
        <s v="M&gt;=75"/>
        <s v="F30-34"/>
        <s v="F55-59"/>
        <s v="F18-29"/>
        <s v="F50-54"/>
        <s v="F40-44"/>
        <s v="F35-39"/>
        <s v="F45-49"/>
        <s v="F60-64"/>
        <s v="F&gt;=65"/>
        <s v="F&gt;=75" u="1"/>
        <s v="M?" u="1"/>
        <s v="F?" u="1"/>
        <s v="Errore" u="1"/>
      </sharedItems>
    </cacheField>
    <cacheField name="Età" numFmtId="0">
      <sharedItems containsMixedTypes="1" containsNumber="1" containsInteger="1" minValue="0" maxValue="0"/>
    </cacheField>
    <cacheField name="Società" numFmtId="0">
      <sharedItems count="137">
        <s v="ATL. FRIGNANO"/>
        <s v="SAN VITO ASD"/>
        <s v="UISP"/>
        <s v="MADONNINA POL. "/>
        <s v="SOCIETA' VICTORIA"/>
        <s v="STRACARRARA ASD"/>
        <s v="MARATONETI MIRANDOLESI"/>
        <s v="FIDAL RUNCARD"/>
        <s v="CASTELFRANCO POL. "/>
        <s v="LA PATRIA CARPI"/>
        <s v="INTERFORZE"/>
        <s v="INDIVIDUALE"/>
        <s v="SINTOFARM ATL."/>
        <s v=""/>
        <s v="GABBI GS"/>
        <s v="PONTELUNGO ASD"/>
        <s v="PICO RUNNERS"/>
        <s v="CORREGGIO POD"/>
        <s v="SASSOLESE POD"/>
        <s v="FORMIGINESE POD."/>
        <s v="VIRGILIANO GP"/>
        <s v="RCM CASINALBO"/>
        <s v="AVIS SALA BOLOGNESE"/>
        <s v="SANRAFAEL POL. DIL"/>
        <s v="FAVARO POL. LA SPEZIA"/>
        <s v="BIASOLA POD."/>
        <s v="SAN DONNINO"/>
        <s v="MODENA RUNNERS CLUB"/>
        <s v="SAN DONNINO DI LIGURIA"/>
        <s v="CENTESE POL. "/>
        <s v="DURBANO GAS ENERGY RIVAROLO"/>
        <s v="CRP"/>
        <s v="CITTANOVA CIRC. RICREATIVO"/>
        <s v="LE COLLINE POL. "/>
        <s v="PRO AVIS CASTELNUOVO MAGRA"/>
        <s v="MDS PANARIA GROUP"/>
        <s v="RUNNERS E BENESSERE ASD"/>
        <s v="SCANDIANO ATL. "/>
        <s v="POD. FINALE EMILIA"/>
        <s v="AVIS SAN LAZZARO G.P."/>
        <s v="SAN PIO X POL. "/>
        <s v="LAMONE GS"/>
        <s v="ART TORRAZZO"/>
        <s v="MARATONETI CARPIGIANI"/>
        <s v="PASTA GRANAROLO"/>
        <s v="BAIRESE POL. DIL"/>
        <s v="CAMPOGALLIANO POL. "/>
        <s v="RIGOLETTO ATL. MANTOVA"/>
        <s v="CAVRIAGO POD."/>
        <s v="HERMADA ATL. "/>
        <s v="JOGGING TEAM PATERLINI"/>
        <s v="NUOVA CENTOBUCHI"/>
        <s v="LOLLI AUTO"/>
        <s v="BONDENO ATL"/>
        <s v="NONANTOLA POL. "/>
        <s v="SPORTINSIEME CASTELLARANO"/>
        <s v="LA FRATELLANZA"/>
        <s v="LE PANCHE CASTELQUARTO"/>
        <s v="GS MAIANO FIESOLE"/>
        <s v="GAU SPORT ASD"/>
        <s v="GHIRLANDINA ATL. "/>
        <s v="SOLIERESE POL."/>
        <s v="MODENA ATLETICA"/>
        <s v="LA GUGLIA"/>
        <s v="CIR. DIP. B. POP. E.R."/>
        <s v="CRAL BORMIOLI"/>
        <s v="ZOLA POL. SEZ ATLETICA"/>
        <s v="LUGHESINA GP"/>
        <s v="FERRARA CHE CAMMINA"/>
        <s v="PENTATHLON MODENA"/>
        <s v="CRISAL SOVERATO"/>
        <s v="SALCUS GPD"/>
        <s v="ROSSI SPA"/>
        <s v="PUGILISTICA REZZANESE"/>
        <s v="QUADRILATERO POL. FERRARA"/>
        <s v="CORRIFERRARA ATL."/>
        <s v="MONTE SAN PIETRO POL. "/>
        <s v="DORANDO PIETRI CARPI"/>
        <s v="ATLETICA CALENZANO"/>
        <s v="MUD &amp; SNOW"/>
        <s v="PERSICETANA POD."/>
        <s v="NUOVA ATL. MOLINELLA"/>
        <s v="CASTENASO ATLETICA"/>
        <s v="MEZZANA LE LUMACHE"/>
        <s v="GOLFO DEI POETI ASD"/>
        <s v="LUZZARESE POD"/>
        <s v="FREEZONE AS"/>
        <s v="ATL. CIBENO"/>
        <s v="PORTA SARAGOZZA"/>
        <s v="GNARRO JET MATTEI"/>
        <s v="POL. RUBIERA"/>
        <s v="DLF MODENA"/>
        <s v="ATL. IMOLA SACMI "/>
        <s v="AVIS SUZZARA"/>
        <s v="PARCO DEI CEDRI"/>
        <s v="MOTUS ATL. CASTEGNATO"/>
        <s v="SAN PATRIZIO ATLETICA"/>
        <s v="ATL. BRESCIA 1950"/>
        <s v="TANETO G. P. "/>
        <s v="LA FONTANA FOSSOLI"/>
        <s v="ATL. PIOLTELLO (MI)"/>
        <s v="LA PRIMAVERA ATL. "/>
        <s v="ATL. BANCA PESARO"/>
        <s v="LIPPO CALDERARA"/>
        <s v="CANOTTIERI MINCIO"/>
        <s v="ARCETO POL. "/>
        <s v="SELF ATLETICA"/>
        <s v="MARATHON CREMONA"/>
        <s v="FABA POD"/>
        <s v="CASTELNUOVO MONTI ATL."/>
        <s v="DIP. AZIENDA USL BOLOGNA"/>
        <s v="CSI"/>
        <s v="3'30 RUNNING TEAM"/>
        <s v="LUMEGALTORENO"/>
        <s v="HAPPY RUNNER CLUB"/>
        <s v="ATL. MANARA"/>
        <s v="I CAGNON"/>
        <s v="BRANCALEONE ASTI"/>
        <s v="OLIMPIA VIGNOLA"/>
        <s v="-"/>
        <s v="Società 5" u="1"/>
        <s v="Società 8" u="1"/>
        <s v="PMR 2.0" u="1"/>
        <s v="Società 21" u="1"/>
        <s v="Società 1" u="1"/>
        <s v="POL. SANGIORGIO90" u="1"/>
        <s v="Società 4" u="1"/>
        <s v="Società 10" u="1"/>
        <s v="Società 7" u="1"/>
        <s v="SAN DONNINO POL. " u="1"/>
        <s v="Società 3" u="1"/>
        <s v="VOLTANA POD" u="1"/>
        <s v="Società 6" u="1"/>
        <s v="Società 9" u="1"/>
        <s v="CIBENO ATL. " u="1"/>
        <s v="CROCE D'ORO MONTALE" u="1"/>
        <s v="Società 2" u="1"/>
      </sharedItems>
    </cacheField>
    <cacheField name="Tesserato Uisp" numFmtId="0">
      <sharedItems count="3">
        <s v="Uisp"/>
        <s v="Altro"/>
        <s v="-"/>
      </sharedItems>
    </cacheField>
    <cacheField name="Punteggio" numFmtId="0">
      <sharedItems containsMixedTypes="1" containsNumber="1" containsInteger="1" minValue="0" maxValue="20"/>
    </cacheField>
    <cacheField name="Iscritto" numFmtId="0">
      <sharedItems containsMixedTypes="1" containsNumber="1" containsInteger="1" minValue="0" maxValue="1" count="3">
        <n v="1"/>
        <n v="0"/>
        <s v="-"/>
      </sharedItems>
    </cacheField>
    <cacheField name="Iscritto Uisp" numFmtId="0">
      <sharedItems containsMixedTypes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mellini Andrea" refreshedDate="42302.795806134258" createdVersion="5" refreshedVersion="5" minRefreshableVersion="3" recordCount="300">
  <cacheSource type="worksheet">
    <worksheetSource ref="D4:R304" sheet="RiepilogoSocietà" r:id="rId2"/>
  </cacheSource>
  <cacheFields count="15">
    <cacheField name="Società" numFmtId="0">
      <sharedItems count="136">
        <s v="3'30 RUNNING TEAM"/>
        <s v="ARCETO POL. "/>
        <s v="ART TORRAZZO"/>
        <s v="ATL. BANCA PESARO"/>
        <s v="ATL. BRESCIA 1950"/>
        <s v="ATL. CIBENO"/>
        <s v="ATL. FRIGNANO"/>
        <s v="ATL. IMOLA SACMI "/>
        <s v="ATL. MANARA"/>
        <s v="ATL. PIOLTELLO (MI)"/>
        <s v="ATLETICA CALENZANO"/>
        <s v="AVIS SALA BOLOGNESE"/>
        <s v="AVIS SAN LAZZARO G.P."/>
        <s v="AVIS SUZZARA"/>
        <s v="BAIRESE POL. DIL"/>
        <s v="BIASOLA POD."/>
        <s v="BONDENO ATL"/>
        <s v="BRANCALEONE ASTI"/>
        <s v="CAMPOGALLIANO POL. "/>
        <s v="CANOTTIERI MINCIO"/>
        <s v="CASTELFRANCO POL. "/>
        <s v="CASTELNUOVO MONTI ATL."/>
        <s v="CASTENASO ATLETICA"/>
        <s v="CAVRIAGO POD."/>
        <s v="CENTESE POL. "/>
        <s v="CIR. DIP. B. POP. E.R."/>
        <s v="CITTANOVA CIRC. RICREATIVO"/>
        <s v="CORREGGIO POD"/>
        <s v="CORRIFERRARA ATL."/>
        <s v="CRAL BORMIOLI"/>
        <s v="CRISAL SOVERATO"/>
        <s v="CRP"/>
        <s v="CSI"/>
        <s v="DIP. AZIENDA USL BOLOGNA"/>
        <s v="DLF MODENA"/>
        <s v="DORANDO PIETRI CARPI"/>
        <s v="DURBANO GAS ENERGY RIVAROLO"/>
        <s v="FABA POD"/>
        <s v="FAVARO POL. LA SPEZIA"/>
        <s v="FERRARA CHE CAMMINA"/>
        <s v="FIDAL RUNCARD"/>
        <s v="FORMIGINESE POD."/>
        <s v="FREEZONE AS"/>
        <s v="GABBI GS"/>
        <s v="GAU SPORT ASD"/>
        <s v="GHIRLANDINA ATL. "/>
        <s v="GNARRO JET MATTEI"/>
        <s v="GOLFO DEI POETI ASD"/>
        <s v="GS MAIANO FIESOLE"/>
        <s v="HAPPY RUNNER CLUB"/>
        <s v="HERMADA ATL. "/>
        <s v="I CAGNON"/>
        <s v="INDIVIDUALE"/>
        <s v="INTERFORZE"/>
        <s v="JOGGING TEAM PATERLINI"/>
        <s v="LA FONTANA FOSSOLI"/>
        <s v="LA FRATELLANZA"/>
        <s v="LA GUGLIA"/>
        <s v="LA PATRIA CARPI"/>
        <s v="LA PRIMAVERA ATL. "/>
        <s v="LAMONE GS"/>
        <s v="LE COLLINE POL. "/>
        <s v="LE PANCHE CASTELQUARTO"/>
        <s v="LIPPO CALDERARA"/>
        <s v="LOLLI AUTO"/>
        <s v="LUGHESINA GP"/>
        <s v="LUMEGALTORENO"/>
        <s v="LUZZARESE POD"/>
        <s v="MADONNINA POL. "/>
        <s v="MARATHON CREMONA"/>
        <s v="MARATONETI CARPIGIANI"/>
        <s v="MARATONETI MIRANDOLESI"/>
        <s v="MDS PANARIA GROUP"/>
        <s v="MEZZANA LE LUMACHE"/>
        <s v="MODENA ATLETICA"/>
        <s v="MODENA RUNNERS CLUB"/>
        <s v="MONTE SAN PIETRO POL. "/>
        <s v="MOTUS ATL. CASTEGNATO"/>
        <s v="MUD &amp; SNOW"/>
        <s v="NONANTOLA POL. "/>
        <s v="NUOVA ATL. MOLINELLA"/>
        <s v="NUOVA CENTOBUCHI"/>
        <s v="OLIMPIA VIGNOLA"/>
        <s v="PARCO DEI CEDRI"/>
        <s v="PASTA GRANAROLO"/>
        <s v="PENTATHLON MODENA"/>
        <s v="PERSICETANA POD."/>
        <s v="PICO RUNNERS"/>
        <s v="POD. FINALE EMILIA"/>
        <s v="POL. RUBIERA"/>
        <s v="PONTELUNGO ASD"/>
        <s v="PORTA SARAGOZZA"/>
        <s v="PRO AVIS CASTELNUOVO MAGRA"/>
        <s v="PUGILISTICA REZZANESE"/>
        <s v="QUADRILATERO POL. FERRARA"/>
        <s v="RCM CASINALBO"/>
        <s v="RIGOLETTO ATL. MANTOVA"/>
        <s v="ROSSI SPA"/>
        <s v="RUNNERS E BENESSERE ASD"/>
        <s v="SALCUS GPD"/>
        <s v="SAN DONNINO"/>
        <s v="SAN DONNINO DI LIGURIA"/>
        <s v="SAN PATRIZIO ATLETICA"/>
        <s v="SAN PIO X POL. "/>
        <s v="SAN VITO ASD"/>
        <s v="SANRAFAEL POL. DIL"/>
        <s v="SASSOLESE POD"/>
        <s v="SCANDIANO ATL. "/>
        <s v="SELF ATLETICA"/>
        <s v="SINTOFARM ATL."/>
        <s v="SOCIETA' VICTORIA"/>
        <s v="SOLIERESE POL."/>
        <s v="SPORTINSIEME CASTELLARANO"/>
        <s v="STRACARRARA ASD"/>
        <s v="TANETO G. P. "/>
        <s v="UISP"/>
        <s v="VIRGILIANO GP"/>
        <s v="ZOLA POL. SEZ ATLETICA"/>
        <s v="-"/>
        <s v="Società 5" u="1"/>
        <s v="Società 8" u="1"/>
        <s v="PMR 2.0" u="1"/>
        <s v="Società 21" u="1"/>
        <s v="Società 1" u="1"/>
        <s v="POL. SANGIORGIO90" u="1"/>
        <s v="Società 4" u="1"/>
        <s v="Società 10" u="1"/>
        <s v="Società 7" u="1"/>
        <s v="SAN DONNINO POL. " u="1"/>
        <s v="Società 3" u="1"/>
        <s v="VOLTANA POD" u="1"/>
        <s v="Società 6" u="1"/>
        <s v="Società 9" u="1"/>
        <s v="CIBENO ATL. " u="1"/>
        <s v="CROCE D'ORO MONTALE" u="1"/>
        <s v="Società 2" u="1"/>
      </sharedItems>
    </cacheField>
    <cacheField name="Genere" numFmtId="0">
      <sharedItems containsMixedTypes="1" containsNumber="1" containsInteger="1" minValue="0" maxValue="0" count="4">
        <s v="M"/>
        <s v="F"/>
        <s v="-"/>
        <n v="0" u="1"/>
      </sharedItems>
    </cacheField>
    <cacheField name="Valida" numFmtId="0">
      <sharedItems count="2">
        <s v="Si"/>
        <s v="-"/>
      </sharedItems>
    </cacheField>
    <cacheField name="Bonus 1 Regione Confinante" numFmtId="0">
      <sharedItems containsMixedTypes="1" containsNumber="1" containsInteger="1" minValue="0" maxValue="15" count="3">
        <n v="0"/>
        <n v="15"/>
        <s v="-"/>
      </sharedItems>
    </cacheField>
    <cacheField name="Bonus 2 Regione Non Confinante" numFmtId="0">
      <sharedItems containsMixedTypes="1" containsNumber="1" containsInteger="1" minValue="0" maxValue="30" count="3">
        <n v="0"/>
        <n v="30"/>
        <s v="-"/>
      </sharedItems>
    </cacheField>
    <cacheField name="Atleti Iscritti" numFmtId="0">
      <sharedItems containsMixedTypes="1" containsNumber="1" containsInteger="1" minValue="1" maxValue="34"/>
    </cacheField>
    <cacheField name="Atleti Classificati" numFmtId="0">
      <sharedItems containsMixedTypes="1" containsNumber="1" containsInteger="1" minValue="0" maxValue="34"/>
    </cacheField>
    <cacheField name="Atleti Uisp Iscritti " numFmtId="0">
      <sharedItems containsMixedTypes="1" containsNumber="1" containsInteger="1" minValue="0" maxValue="34"/>
    </cacheField>
    <cacheField name="Atleti Uisp Classificati" numFmtId="0">
      <sharedItems containsMixedTypes="1" containsNumber="1" containsInteger="1" minValue="0" maxValue="34"/>
    </cacheField>
    <cacheField name="Numero 1^ Classificati" numFmtId="0">
      <sharedItems containsMixedTypes="1" containsNumber="1" containsInteger="1" minValue="0" maxValue="4" count="6">
        <n v="0"/>
        <n v="1"/>
        <n v="3"/>
        <s v="-"/>
        <n v="2" u="1"/>
        <n v="4" u="1"/>
      </sharedItems>
    </cacheField>
    <cacheField name="Numero 2^ Classificati" numFmtId="0">
      <sharedItems containsMixedTypes="1" containsNumber="1" containsInteger="1" minValue="0" maxValue="3" count="5">
        <n v="0"/>
        <n v="1"/>
        <n v="2"/>
        <s v="-"/>
        <n v="3" u="1"/>
      </sharedItems>
    </cacheField>
    <cacheField name="Numero 3^ Classificati" numFmtId="0">
      <sharedItems containsMixedTypes="1" containsNumber="1" containsInteger="1" minValue="0" maxValue="2" count="4">
        <n v="0"/>
        <n v="1"/>
        <n v="2"/>
        <s v="-"/>
      </sharedItems>
    </cacheField>
    <cacheField name="Punteggio Gare" numFmtId="0">
      <sharedItems containsMixedTypes="1" containsNumber="1" containsInteger="1" minValue="0" maxValue="302" count="90">
        <n v="1"/>
        <n v="17"/>
        <n v="47"/>
        <n v="12"/>
        <n v="27"/>
        <n v="20"/>
        <n v="0"/>
        <n v="39"/>
        <n v="60"/>
        <n v="2"/>
        <n v="24"/>
        <n v="33"/>
        <n v="21"/>
        <n v="25"/>
        <n v="19"/>
        <n v="13"/>
        <n v="151"/>
        <n v="18"/>
        <n v="3"/>
        <n v="22"/>
        <n v="26"/>
        <n v="35"/>
        <n v="9"/>
        <n v="28"/>
        <n v="11"/>
        <n v="8"/>
        <n v="158"/>
        <n v="161"/>
        <n v="29"/>
        <n v="69"/>
        <n v="51"/>
        <n v="16"/>
        <n v="10"/>
        <n v="34"/>
        <n v="129"/>
        <n v="74"/>
        <n v="93"/>
        <n v="45"/>
        <n v="23"/>
        <n v="15"/>
        <n v="14"/>
        <n v="6"/>
        <n v="36"/>
        <n v="70"/>
        <n v="87"/>
        <n v="204"/>
        <n v="7"/>
        <n v="44"/>
        <n v="48"/>
        <n v="86"/>
        <s v="-"/>
        <n v="135" u="1"/>
        <n v="75" u="1"/>
        <n v="59" u="1"/>
        <n v="125" u="1"/>
        <n v="61" u="1"/>
        <n v="38" u="1"/>
        <n v="83" u="1"/>
        <n v="5" u="1"/>
        <n v="108" u="1"/>
        <n v="146" u="1"/>
        <n v="116" u="1"/>
        <n v="175" u="1"/>
        <n v="46" u="1"/>
        <n v="78" u="1"/>
        <n v="178" u="1"/>
        <n v="107" u="1"/>
        <n v="228" u="1"/>
        <n v="300" u="1"/>
        <n v="54" u="1"/>
        <n v="94" u="1"/>
        <n v="131" u="1"/>
        <n v="73" u="1"/>
        <n v="37" u="1"/>
        <n v="81" u="1"/>
        <n v="176" u="1"/>
        <n v="155" u="1"/>
        <n v="134" u="1"/>
        <n v="41" u="1"/>
        <n v="89" u="1"/>
        <n v="72" u="1"/>
        <n v="302" u="1"/>
        <n v="76" u="1"/>
        <n v="84" u="1"/>
        <n v="109" u="1"/>
        <n v="30" u="1"/>
        <n v="88" u="1"/>
        <n v="53" u="1"/>
        <n v="148" u="1"/>
        <n v="32" u="1"/>
      </sharedItems>
    </cacheField>
    <cacheField name="Punteggio Totale" numFmtId="0">
      <sharedItems containsMixedTypes="1" containsNumber="1" containsInteger="1" minValue="0" maxValue="302" count="90">
        <n v="1"/>
        <n v="17"/>
        <n v="47"/>
        <n v="12"/>
        <n v="27"/>
        <n v="35"/>
        <n v="15"/>
        <n v="0"/>
        <n v="39"/>
        <n v="60"/>
        <n v="32"/>
        <n v="24"/>
        <n v="16"/>
        <n v="48"/>
        <n v="21"/>
        <n v="25"/>
        <n v="19"/>
        <n v="2"/>
        <n v="13"/>
        <n v="151"/>
        <n v="18"/>
        <n v="3"/>
        <n v="22"/>
        <n v="26"/>
        <n v="30"/>
        <n v="9"/>
        <n v="43"/>
        <n v="34"/>
        <n v="8"/>
        <n v="173"/>
        <n v="176"/>
        <n v="29"/>
        <n v="69"/>
        <n v="51"/>
        <n v="129"/>
        <n v="74"/>
        <n v="93"/>
        <n v="20"/>
        <n v="45"/>
        <n v="23"/>
        <n v="14"/>
        <n v="6"/>
        <n v="36"/>
        <n v="70"/>
        <n v="87"/>
        <n v="44"/>
        <n v="219"/>
        <n v="7"/>
        <n v="33"/>
        <n v="28"/>
        <n v="10"/>
        <n v="86"/>
        <s v="-"/>
        <n v="135" u="1"/>
        <n v="185" u="1"/>
        <n v="75" u="1"/>
        <n v="59" u="1"/>
        <n v="243" u="1"/>
        <n v="61" u="1"/>
        <n v="38" u="1"/>
        <n v="83" u="1"/>
        <n v="108" u="1"/>
        <n v="66" u="1"/>
        <n v="146" u="1"/>
        <n v="116" u="1"/>
        <n v="175" u="1"/>
        <n v="46" u="1"/>
        <n v="78" u="1"/>
        <n v="149" u="1"/>
        <n v="178" u="1"/>
        <n v="107" u="1"/>
        <n v="300" u="1"/>
        <n v="54" u="1"/>
        <n v="94" u="1"/>
        <n v="131" u="1"/>
        <n v="73" u="1"/>
        <n v="37" u="1"/>
        <n v="81" u="1"/>
        <n v="41" u="1"/>
        <n v="89" u="1"/>
        <n v="72" u="1"/>
        <n v="302" u="1"/>
        <n v="76" u="1"/>
        <n v="84" u="1"/>
        <n v="11" u="1"/>
        <n v="109" u="1"/>
        <n v="140" u="1"/>
        <n v="88" u="1"/>
        <n v="53" u="1"/>
        <n v="148" u="1"/>
      </sharedItems>
    </cacheField>
    <cacheField name="Key Classifica" numFmtId="0">
      <sharedItems count="141">
        <s v="000001-00-00-00"/>
        <s v="000017-00-00-00"/>
        <s v="000047-00-00-00"/>
        <s v="000012-00-00-00"/>
        <s v="000027-00-01-00"/>
        <s v="000035-01-00-00"/>
        <s v="000015-00-00-00"/>
        <s v="000000-00-00-00"/>
        <s v="000039-01-01-00"/>
        <s v="000060-01-02-00"/>
        <s v="000032-00-00-00"/>
        <s v="000024-00-00-00"/>
        <s v="000016-00-00-00"/>
        <s v="000048-00-00-00"/>
        <s v="000021-01-00-00"/>
        <s v="000025-00-00-00"/>
        <s v="000019-00-00-00"/>
        <s v="000002-00-00-00"/>
        <s v="000013-00-00-00"/>
        <s v="000151-01-02-01"/>
        <s v="000018-00-00-00"/>
        <s v="000003-00-00-00"/>
        <s v="000022-00-00-00"/>
        <s v="000026-00-00-01"/>
        <s v="000021-00-00-00"/>
        <s v="000030-00-00-00"/>
        <s v="000035-00-00-00"/>
        <s v="000009-00-00-00"/>
        <s v="000043-00-00-00"/>
        <s v="000034-00-01-00"/>
        <s v="000026-00-00-00"/>
        <s v="000008-00-00-00"/>
        <s v="000022-00-01-00"/>
        <s v="000173-00-01-01"/>
        <s v="000176-00-00-01"/>
        <s v="000029-00-00-01"/>
        <s v="000069-01-01-00"/>
        <s v="000051-01-00-00"/>
        <s v="000019-00-01-00"/>
        <s v="000018-00-00-01"/>
        <s v="000021-00-00-01"/>
        <s v="000034-00-00-01"/>
        <s v="000129-00-00-01"/>
        <s v="000074-00-01-02"/>
        <s v="000093-00-00-01"/>
        <s v="000020-01-00-00"/>
        <s v="000045-00-00-00"/>
        <s v="000023-00-00-00"/>
        <s v="000014-00-00-00"/>
        <s v="000006-00-00-00"/>
        <s v="000036-01-00-00"/>
        <s v="000070-01-01-00"/>
        <s v="000087-01-00-00"/>
        <s v="000044-00-00-00"/>
        <s v="000219-03-01-01"/>
        <s v="000007-00-00-00"/>
        <s v="000019-00-00-01"/>
        <s v="000033-00-00-01"/>
        <s v="000028-00-00-00"/>
        <s v="000010-00-00-00"/>
        <s v="000086-00-02-00"/>
        <s v="-------"/>
        <s v="00175-00-03-01" u="1"/>
        <s v="000036-00-00-00" u="1"/>
        <s v="000081-02-01-00" u="1"/>
        <s v="000140-01-03-00" u="1"/>
        <s v="000059-00-00-01" u="1"/>
        <s v="000146-01-01-00" u="1"/>
        <s v="000032-00-00-01" u="1"/>
        <s v="000131-02-00-00" u="1"/>
        <s v="000185-02-01-00" u="1"/>
        <s v="000038-00-00-00" u="1"/>
        <s v="000129-01-02-00" u="1"/>
        <s v="000011-00-00-00" u="1"/>
        <s v="00108-00-02-01" u="1"/>
        <s v="00131-02-00-00" u="1"/>
        <s v="00185-02-01-00" u="1"/>
        <s v="00109-00-02-02" u="1"/>
        <s v="000084-02-01-00" u="1"/>
        <s v="000131-02-01-02" u="1"/>
        <s v="000048-00-00-01" u="1"/>
        <s v="000109-00-02-02" u="1"/>
        <s v="000073-01-00-01" u="1"/>
        <s v="000094-00-02-00" u="1"/>
        <s v="000066-01-00-00" u="1"/>
        <s v="000061-01-00-01" u="1"/>
        <s v="000107-00-01-01" u="1"/>
        <s v="00149-01-01-01" u="1"/>
        <s v="000053-01-00-00" u="1"/>
        <s v="000073-00-00-00" u="1"/>
        <s v="000037-00-00-01" u="1"/>
        <s v="000243-01-01-02" u="1"/>
        <s v="00176-02-03-00" u="1"/>
        <s v="000029-00-00-00" u="1"/>
        <s v="000175-00-03-01" u="1"/>
        <s v="000038-00-02-00" u="1"/>
        <s v="000074-00-00-00" u="1"/>
        <s v="000041-01-00-00" u="1"/>
        <s v="000300-00-02-01" u="1"/>
        <s v="000076-00-00-00" u="1"/>
        <s v="000135-01-01-01" u="1"/>
        <s v="000109-01-02-00" u="1"/>
        <s v="000149-01-01-01" u="1"/>
        <s v="000075-03-00-00" u="1"/>
        <s v="000176-02-03-00" u="1"/>
        <s v="000116-01-01-00" u="1"/>
        <s v="000046-01-00-00" u="1"/>
        <s v="000021-00-01-00" u="1"/>
        <s v="00131-02-01-02" u="1"/>
        <s v="000035-00-01-00" u="1"/>
        <s v="000069-01-02-00" u="1"/>
        <s v="000178-04-02-01" u="1"/>
        <e v="#N/A" u="1"/>
        <s v="000054-00-00-00" u="1"/>
        <s v="000088-01-01-00" u="1"/>
        <s v="000048-01-00-00" u="1"/>
        <s v="00178-04-02-01" u="1"/>
        <s v="000070-01-01-01" u="1"/>
        <s v="000072-00-02-01" u="1"/>
        <s v="000302-00-02-02" u="1"/>
        <s v="00148-04-00-01" u="1"/>
        <s v="000051-00-00-01" u="1"/>
        <s v="000023-01-00-00" u="1"/>
        <s v="00018-00-00-01" u="1"/>
        <s v="000024-01-00-00" u="1"/>
        <s v="000083-01-00-00" u="1"/>
        <s v="000109-03-00-01" u="1"/>
        <s v="000146-00-03-01" u="1"/>
        <s v="000039-01-00-00" u="1"/>
        <s v="000148-04-00-01" u="1"/>
        <s v="000028-00-01-00" u="1"/>
        <s v="000033-00-00-00" u="1"/>
        <s v="000087-00-01-00" u="1"/>
        <s v="000029-00-01-00" u="1"/>
        <s v="000108-00-02-01" u="1"/>
        <s v="000020-00-00-00" u="1"/>
        <s v="000078-00-02-01" u="1"/>
        <s v="000116-01-00-00" u="1"/>
        <s v="000034-00-00-00" u="1"/>
        <s v="00000-00-00-00" u="1"/>
        <s v="000089-00-01-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1">
  <r>
    <x v="0"/>
    <x v="0"/>
    <x v="0"/>
    <x v="0"/>
    <x v="0"/>
    <x v="0"/>
    <x v="0"/>
    <x v="0"/>
    <n v="0"/>
    <x v="0"/>
    <x v="0"/>
    <n v="20"/>
    <x v="0"/>
    <n v="1"/>
  </r>
  <r>
    <x v="1"/>
    <x v="0"/>
    <x v="1"/>
    <x v="1"/>
    <x v="1"/>
    <x v="0"/>
    <x v="1"/>
    <x v="1"/>
    <n v="0"/>
    <x v="1"/>
    <x v="0"/>
    <n v="1"/>
    <x v="0"/>
    <n v="1"/>
  </r>
  <r>
    <x v="2"/>
    <x v="0"/>
    <x v="2"/>
    <x v="2"/>
    <x v="2"/>
    <x v="0"/>
    <x v="2"/>
    <x v="2"/>
    <n v="0"/>
    <x v="2"/>
    <x v="0"/>
    <n v="1"/>
    <x v="0"/>
    <n v="1"/>
  </r>
  <r>
    <x v="3"/>
    <x v="0"/>
    <x v="3"/>
    <x v="3"/>
    <x v="3"/>
    <x v="0"/>
    <x v="2"/>
    <x v="2"/>
    <n v="0"/>
    <x v="3"/>
    <x v="0"/>
    <n v="13"/>
    <x v="0"/>
    <n v="1"/>
  </r>
  <r>
    <x v="4"/>
    <x v="0"/>
    <x v="4"/>
    <x v="4"/>
    <x v="4"/>
    <x v="0"/>
    <x v="3"/>
    <x v="3"/>
    <n v="0"/>
    <x v="4"/>
    <x v="0"/>
    <n v="1"/>
    <x v="0"/>
    <n v="1"/>
  </r>
  <r>
    <x v="5"/>
    <x v="0"/>
    <x v="5"/>
    <x v="5"/>
    <x v="5"/>
    <x v="0"/>
    <x v="4"/>
    <x v="4"/>
    <n v="0"/>
    <x v="5"/>
    <x v="0"/>
    <n v="6"/>
    <x v="0"/>
    <n v="1"/>
  </r>
  <r>
    <x v="6"/>
    <x v="0"/>
    <x v="6"/>
    <x v="6"/>
    <x v="6"/>
    <x v="0"/>
    <x v="1"/>
    <x v="1"/>
    <n v="0"/>
    <x v="2"/>
    <x v="0"/>
    <n v="9"/>
    <x v="0"/>
    <n v="1"/>
  </r>
  <r>
    <x v="7"/>
    <x v="0"/>
    <x v="7"/>
    <x v="7"/>
    <x v="7"/>
    <x v="0"/>
    <x v="2"/>
    <x v="2"/>
    <n v="0"/>
    <x v="3"/>
    <x v="0"/>
    <n v="18"/>
    <x v="0"/>
    <n v="1"/>
  </r>
  <r>
    <x v="8"/>
    <x v="0"/>
    <x v="8"/>
    <x v="8"/>
    <x v="8"/>
    <x v="0"/>
    <x v="5"/>
    <x v="5"/>
    <n v="0"/>
    <x v="3"/>
    <x v="0"/>
    <n v="1"/>
    <x v="0"/>
    <n v="1"/>
  </r>
  <r>
    <x v="9"/>
    <x v="0"/>
    <x v="9"/>
    <x v="9"/>
    <x v="9"/>
    <x v="0"/>
    <x v="2"/>
    <x v="2"/>
    <n v="0"/>
    <x v="3"/>
    <x v="0"/>
    <n v="16"/>
    <x v="0"/>
    <n v="1"/>
  </r>
  <r>
    <x v="10"/>
    <x v="0"/>
    <x v="10"/>
    <x v="10"/>
    <x v="7"/>
    <x v="0"/>
    <x v="2"/>
    <x v="2"/>
    <n v="0"/>
    <x v="3"/>
    <x v="0"/>
    <n v="10"/>
    <x v="0"/>
    <n v="1"/>
  </r>
  <r>
    <x v="11"/>
    <x v="0"/>
    <x v="11"/>
    <x v="11"/>
    <x v="10"/>
    <x v="0"/>
    <x v="5"/>
    <x v="5"/>
    <n v="0"/>
    <x v="6"/>
    <x v="1"/>
    <s v=""/>
    <x v="0"/>
    <n v="0"/>
  </r>
  <r>
    <x v="12"/>
    <x v="0"/>
    <x v="12"/>
    <x v="12"/>
    <x v="5"/>
    <x v="0"/>
    <x v="4"/>
    <x v="4"/>
    <n v="0"/>
    <x v="7"/>
    <x v="1"/>
    <s v=""/>
    <x v="0"/>
    <n v="0"/>
  </r>
  <r>
    <x v="13"/>
    <x v="0"/>
    <x v="13"/>
    <x v="13"/>
    <x v="11"/>
    <x v="0"/>
    <x v="6"/>
    <x v="6"/>
    <n v="0"/>
    <x v="8"/>
    <x v="0"/>
    <n v="16"/>
    <x v="0"/>
    <n v="1"/>
  </r>
  <r>
    <x v="14"/>
    <x v="0"/>
    <x v="14"/>
    <x v="14"/>
    <x v="12"/>
    <x v="0"/>
    <x v="5"/>
    <x v="5"/>
    <n v="0"/>
    <x v="2"/>
    <x v="0"/>
    <n v="1"/>
    <x v="0"/>
    <n v="1"/>
  </r>
  <r>
    <x v="15"/>
    <x v="0"/>
    <x v="15"/>
    <x v="15"/>
    <x v="13"/>
    <x v="0"/>
    <x v="7"/>
    <x v="7"/>
    <n v="0"/>
    <x v="9"/>
    <x v="1"/>
    <s v=""/>
    <x v="0"/>
    <n v="0"/>
  </r>
  <r>
    <x v="16"/>
    <x v="0"/>
    <x v="16"/>
    <x v="16"/>
    <x v="14"/>
    <x v="0"/>
    <x v="4"/>
    <x v="4"/>
    <n v="0"/>
    <x v="10"/>
    <x v="0"/>
    <n v="1"/>
    <x v="0"/>
    <n v="1"/>
  </r>
  <r>
    <x v="17"/>
    <x v="0"/>
    <x v="17"/>
    <x v="17"/>
    <x v="5"/>
    <x v="0"/>
    <x v="4"/>
    <x v="4"/>
    <n v="0"/>
    <x v="11"/>
    <x v="1"/>
    <s v=""/>
    <x v="0"/>
    <n v="0"/>
  </r>
  <r>
    <x v="18"/>
    <x v="0"/>
    <x v="18"/>
    <x v="18"/>
    <x v="10"/>
    <x v="0"/>
    <x v="5"/>
    <x v="5"/>
    <n v="0"/>
    <x v="12"/>
    <x v="0"/>
    <n v="10"/>
    <x v="0"/>
    <n v="1"/>
  </r>
  <r>
    <x v="19"/>
    <x v="1"/>
    <x v="19"/>
    <x v="19"/>
    <x v="15"/>
    <x v="1"/>
    <x v="8"/>
    <x v="8"/>
    <n v="0"/>
    <x v="13"/>
    <x v="1"/>
    <s v=""/>
    <x v="1"/>
    <n v="0"/>
  </r>
  <r>
    <x v="20"/>
    <x v="0"/>
    <x v="20"/>
    <x v="20"/>
    <x v="16"/>
    <x v="0"/>
    <x v="2"/>
    <x v="2"/>
    <n v="0"/>
    <x v="14"/>
    <x v="0"/>
    <n v="15"/>
    <x v="0"/>
    <n v="1"/>
  </r>
  <r>
    <x v="21"/>
    <x v="0"/>
    <x v="21"/>
    <x v="21"/>
    <x v="17"/>
    <x v="0"/>
    <x v="9"/>
    <x v="9"/>
    <n v="0"/>
    <x v="15"/>
    <x v="0"/>
    <n v="20"/>
    <x v="0"/>
    <n v="1"/>
  </r>
  <r>
    <x v="22"/>
    <x v="0"/>
    <x v="22"/>
    <x v="22"/>
    <x v="18"/>
    <x v="0"/>
    <x v="4"/>
    <x v="4"/>
    <n v="0"/>
    <x v="2"/>
    <x v="0"/>
    <n v="1"/>
    <x v="0"/>
    <n v="1"/>
  </r>
  <r>
    <x v="23"/>
    <x v="1"/>
    <x v="19"/>
    <x v="19"/>
    <x v="15"/>
    <x v="1"/>
    <x v="8"/>
    <x v="8"/>
    <n v="0"/>
    <x v="13"/>
    <x v="1"/>
    <s v=""/>
    <x v="1"/>
    <n v="0"/>
  </r>
  <r>
    <x v="24"/>
    <x v="0"/>
    <x v="23"/>
    <x v="23"/>
    <x v="2"/>
    <x v="0"/>
    <x v="2"/>
    <x v="2"/>
    <n v="0"/>
    <x v="16"/>
    <x v="1"/>
    <s v=""/>
    <x v="0"/>
    <n v="0"/>
  </r>
  <r>
    <x v="25"/>
    <x v="0"/>
    <x v="24"/>
    <x v="24"/>
    <x v="16"/>
    <x v="0"/>
    <x v="2"/>
    <x v="2"/>
    <n v="0"/>
    <x v="17"/>
    <x v="0"/>
    <n v="1"/>
    <x v="0"/>
    <n v="1"/>
  </r>
  <r>
    <x v="26"/>
    <x v="1"/>
    <x v="19"/>
    <x v="19"/>
    <x v="15"/>
    <x v="1"/>
    <x v="8"/>
    <x v="8"/>
    <n v="0"/>
    <x v="13"/>
    <x v="1"/>
    <s v=""/>
    <x v="1"/>
    <n v="0"/>
  </r>
  <r>
    <x v="27"/>
    <x v="1"/>
    <x v="19"/>
    <x v="25"/>
    <x v="19"/>
    <x v="0"/>
    <x v="7"/>
    <x v="7"/>
    <n v="0"/>
    <x v="4"/>
    <x v="0"/>
    <n v="0"/>
    <x v="0"/>
    <n v="1"/>
  </r>
  <r>
    <x v="28"/>
    <x v="0"/>
    <x v="25"/>
    <x v="26"/>
    <x v="13"/>
    <x v="0"/>
    <x v="7"/>
    <x v="7"/>
    <n v="0"/>
    <x v="4"/>
    <x v="0"/>
    <n v="10"/>
    <x v="0"/>
    <n v="1"/>
  </r>
  <r>
    <x v="29"/>
    <x v="0"/>
    <x v="26"/>
    <x v="27"/>
    <x v="10"/>
    <x v="0"/>
    <x v="5"/>
    <x v="5"/>
    <n v="0"/>
    <x v="4"/>
    <x v="0"/>
    <n v="1"/>
    <x v="0"/>
    <n v="1"/>
  </r>
  <r>
    <x v="30"/>
    <x v="0"/>
    <x v="27"/>
    <x v="28"/>
    <x v="9"/>
    <x v="0"/>
    <x v="2"/>
    <x v="2"/>
    <n v="0"/>
    <x v="4"/>
    <x v="0"/>
    <n v="1"/>
    <x v="0"/>
    <n v="1"/>
  </r>
  <r>
    <x v="31"/>
    <x v="0"/>
    <x v="28"/>
    <x v="29"/>
    <x v="20"/>
    <x v="0"/>
    <x v="6"/>
    <x v="6"/>
    <n v="0"/>
    <x v="18"/>
    <x v="0"/>
    <n v="14"/>
    <x v="0"/>
    <n v="1"/>
  </r>
  <r>
    <x v="32"/>
    <x v="0"/>
    <x v="29"/>
    <x v="30"/>
    <x v="16"/>
    <x v="0"/>
    <x v="2"/>
    <x v="2"/>
    <n v="0"/>
    <x v="19"/>
    <x v="0"/>
    <n v="3"/>
    <x v="0"/>
    <n v="1"/>
  </r>
  <r>
    <x v="33"/>
    <x v="1"/>
    <x v="19"/>
    <x v="19"/>
    <x v="15"/>
    <x v="1"/>
    <x v="8"/>
    <x v="8"/>
    <n v="0"/>
    <x v="13"/>
    <x v="1"/>
    <s v=""/>
    <x v="1"/>
    <n v="0"/>
  </r>
  <r>
    <x v="34"/>
    <x v="0"/>
    <x v="30"/>
    <x v="31"/>
    <x v="21"/>
    <x v="0"/>
    <x v="10"/>
    <x v="10"/>
    <n v="0"/>
    <x v="20"/>
    <x v="1"/>
    <s v=""/>
    <x v="0"/>
    <n v="0"/>
  </r>
  <r>
    <x v="35"/>
    <x v="0"/>
    <x v="31"/>
    <x v="32"/>
    <x v="22"/>
    <x v="0"/>
    <x v="1"/>
    <x v="1"/>
    <n v="0"/>
    <x v="16"/>
    <x v="1"/>
    <s v=""/>
    <x v="0"/>
    <n v="0"/>
  </r>
  <r>
    <x v="36"/>
    <x v="0"/>
    <x v="32"/>
    <x v="33"/>
    <x v="23"/>
    <x v="0"/>
    <x v="5"/>
    <x v="5"/>
    <n v="0"/>
    <x v="21"/>
    <x v="1"/>
    <s v=""/>
    <x v="0"/>
    <n v="0"/>
  </r>
  <r>
    <x v="37"/>
    <x v="0"/>
    <x v="33"/>
    <x v="34"/>
    <x v="23"/>
    <x v="0"/>
    <x v="5"/>
    <x v="5"/>
    <n v="0"/>
    <x v="22"/>
    <x v="0"/>
    <n v="1"/>
    <x v="0"/>
    <n v="1"/>
  </r>
  <r>
    <x v="38"/>
    <x v="0"/>
    <x v="34"/>
    <x v="35"/>
    <x v="24"/>
    <x v="0"/>
    <x v="3"/>
    <x v="3"/>
    <n v="0"/>
    <x v="23"/>
    <x v="0"/>
    <n v="6"/>
    <x v="0"/>
    <n v="1"/>
  </r>
  <r>
    <x v="39"/>
    <x v="0"/>
    <x v="35"/>
    <x v="36"/>
    <x v="10"/>
    <x v="0"/>
    <x v="5"/>
    <x v="5"/>
    <n v="0"/>
    <x v="9"/>
    <x v="0"/>
    <n v="1"/>
    <x v="0"/>
    <n v="1"/>
  </r>
  <r>
    <x v="40"/>
    <x v="0"/>
    <x v="36"/>
    <x v="37"/>
    <x v="16"/>
    <x v="0"/>
    <x v="2"/>
    <x v="2"/>
    <n v="0"/>
    <x v="24"/>
    <x v="0"/>
    <n v="1"/>
    <x v="0"/>
    <n v="1"/>
  </r>
  <r>
    <x v="41"/>
    <x v="0"/>
    <x v="37"/>
    <x v="38"/>
    <x v="8"/>
    <x v="0"/>
    <x v="5"/>
    <x v="5"/>
    <n v="0"/>
    <x v="2"/>
    <x v="0"/>
    <n v="1"/>
    <x v="0"/>
    <n v="1"/>
  </r>
  <r>
    <x v="42"/>
    <x v="0"/>
    <x v="38"/>
    <x v="39"/>
    <x v="25"/>
    <x v="0"/>
    <x v="11"/>
    <x v="11"/>
    <n v="0"/>
    <x v="25"/>
    <x v="0"/>
    <n v="20"/>
    <x v="0"/>
    <n v="1"/>
  </r>
  <r>
    <x v="43"/>
    <x v="1"/>
    <x v="19"/>
    <x v="19"/>
    <x v="15"/>
    <x v="1"/>
    <x v="8"/>
    <x v="8"/>
    <n v="0"/>
    <x v="13"/>
    <x v="1"/>
    <s v=""/>
    <x v="1"/>
    <n v="0"/>
  </r>
  <r>
    <x v="44"/>
    <x v="0"/>
    <x v="39"/>
    <x v="40"/>
    <x v="8"/>
    <x v="0"/>
    <x v="5"/>
    <x v="5"/>
    <n v="0"/>
    <x v="26"/>
    <x v="0"/>
    <n v="18"/>
    <x v="0"/>
    <n v="1"/>
  </r>
  <r>
    <x v="45"/>
    <x v="0"/>
    <x v="40"/>
    <x v="41"/>
    <x v="18"/>
    <x v="0"/>
    <x v="4"/>
    <x v="4"/>
    <n v="0"/>
    <x v="24"/>
    <x v="0"/>
    <n v="10"/>
    <x v="0"/>
    <n v="1"/>
  </r>
  <r>
    <x v="46"/>
    <x v="0"/>
    <x v="41"/>
    <x v="42"/>
    <x v="26"/>
    <x v="0"/>
    <x v="10"/>
    <x v="10"/>
    <n v="0"/>
    <x v="2"/>
    <x v="0"/>
    <n v="3"/>
    <x v="0"/>
    <n v="1"/>
  </r>
  <r>
    <x v="47"/>
    <x v="0"/>
    <x v="42"/>
    <x v="43"/>
    <x v="19"/>
    <x v="0"/>
    <x v="7"/>
    <x v="7"/>
    <n v="0"/>
    <x v="27"/>
    <x v="0"/>
    <n v="13"/>
    <x v="0"/>
    <n v="1"/>
  </r>
  <r>
    <x v="48"/>
    <x v="0"/>
    <x v="43"/>
    <x v="44"/>
    <x v="20"/>
    <x v="0"/>
    <x v="6"/>
    <x v="6"/>
    <n v="0"/>
    <x v="28"/>
    <x v="0"/>
    <n v="18"/>
    <x v="0"/>
    <n v="1"/>
  </r>
  <r>
    <x v="49"/>
    <x v="1"/>
    <x v="19"/>
    <x v="45"/>
    <x v="27"/>
    <x v="0"/>
    <x v="3"/>
    <x v="3"/>
    <n v="0"/>
    <x v="9"/>
    <x v="1"/>
    <s v=""/>
    <x v="0"/>
    <n v="0"/>
  </r>
  <r>
    <x v="50"/>
    <x v="0"/>
    <x v="44"/>
    <x v="46"/>
    <x v="28"/>
    <x v="0"/>
    <x v="1"/>
    <x v="1"/>
    <n v="0"/>
    <x v="29"/>
    <x v="0"/>
    <n v="2"/>
    <x v="0"/>
    <n v="1"/>
  </r>
  <r>
    <x v="51"/>
    <x v="0"/>
    <x v="45"/>
    <x v="47"/>
    <x v="8"/>
    <x v="0"/>
    <x v="5"/>
    <x v="5"/>
    <n v="0"/>
    <x v="2"/>
    <x v="0"/>
    <n v="4"/>
    <x v="0"/>
    <n v="1"/>
  </r>
  <r>
    <x v="52"/>
    <x v="0"/>
    <x v="46"/>
    <x v="48"/>
    <x v="29"/>
    <x v="0"/>
    <x v="3"/>
    <x v="3"/>
    <n v="0"/>
    <x v="30"/>
    <x v="0"/>
    <n v="16"/>
    <x v="0"/>
    <n v="1"/>
  </r>
  <r>
    <x v="53"/>
    <x v="0"/>
    <x v="47"/>
    <x v="49"/>
    <x v="18"/>
    <x v="0"/>
    <x v="4"/>
    <x v="4"/>
    <n v="0"/>
    <x v="30"/>
    <x v="0"/>
    <n v="11"/>
    <x v="0"/>
    <n v="1"/>
  </r>
  <r>
    <x v="54"/>
    <x v="0"/>
    <x v="48"/>
    <x v="50"/>
    <x v="18"/>
    <x v="0"/>
    <x v="4"/>
    <x v="4"/>
    <n v="0"/>
    <x v="30"/>
    <x v="0"/>
    <n v="1"/>
    <x v="0"/>
    <n v="1"/>
  </r>
  <r>
    <x v="55"/>
    <x v="0"/>
    <x v="22"/>
    <x v="51"/>
    <x v="10"/>
    <x v="0"/>
    <x v="5"/>
    <x v="5"/>
    <n v="0"/>
    <x v="6"/>
    <x v="1"/>
    <s v=""/>
    <x v="0"/>
    <n v="0"/>
  </r>
  <r>
    <x v="56"/>
    <x v="0"/>
    <x v="49"/>
    <x v="52"/>
    <x v="19"/>
    <x v="2"/>
    <x v="12"/>
    <x v="12"/>
    <n v="0"/>
    <x v="31"/>
    <x v="1"/>
    <s v=""/>
    <x v="0"/>
    <n v="0"/>
  </r>
  <r>
    <x v="57"/>
    <x v="0"/>
    <x v="50"/>
    <x v="53"/>
    <x v="24"/>
    <x v="0"/>
    <x v="3"/>
    <x v="3"/>
    <n v="0"/>
    <x v="32"/>
    <x v="0"/>
    <n v="5"/>
    <x v="0"/>
    <n v="1"/>
  </r>
  <r>
    <x v="58"/>
    <x v="0"/>
    <x v="51"/>
    <x v="54"/>
    <x v="30"/>
    <x v="0"/>
    <x v="3"/>
    <x v="3"/>
    <n v="0"/>
    <x v="33"/>
    <x v="0"/>
    <n v="18"/>
    <x v="0"/>
    <n v="1"/>
  </r>
  <r>
    <x v="59"/>
    <x v="0"/>
    <x v="52"/>
    <x v="55"/>
    <x v="12"/>
    <x v="0"/>
    <x v="5"/>
    <x v="5"/>
    <n v="0"/>
    <x v="34"/>
    <x v="0"/>
    <n v="1"/>
    <x v="0"/>
    <n v="1"/>
  </r>
  <r>
    <x v="60"/>
    <x v="0"/>
    <x v="53"/>
    <x v="56"/>
    <x v="31"/>
    <x v="0"/>
    <x v="7"/>
    <x v="7"/>
    <n v="0"/>
    <x v="34"/>
    <x v="0"/>
    <n v="20"/>
    <x v="0"/>
    <n v="1"/>
  </r>
  <r>
    <x v="61"/>
    <x v="0"/>
    <x v="54"/>
    <x v="57"/>
    <x v="10"/>
    <x v="0"/>
    <x v="5"/>
    <x v="5"/>
    <n v="0"/>
    <x v="34"/>
    <x v="0"/>
    <n v="14"/>
    <x v="0"/>
    <n v="1"/>
  </r>
  <r>
    <x v="62"/>
    <x v="0"/>
    <x v="55"/>
    <x v="58"/>
    <x v="12"/>
    <x v="0"/>
    <x v="5"/>
    <x v="5"/>
    <n v="0"/>
    <x v="34"/>
    <x v="0"/>
    <n v="1"/>
    <x v="0"/>
    <n v="1"/>
  </r>
  <r>
    <x v="63"/>
    <x v="0"/>
    <x v="56"/>
    <x v="59"/>
    <x v="3"/>
    <x v="0"/>
    <x v="2"/>
    <x v="2"/>
    <n v="0"/>
    <x v="34"/>
    <x v="0"/>
    <n v="12"/>
    <x v="0"/>
    <n v="1"/>
  </r>
  <r>
    <x v="64"/>
    <x v="0"/>
    <x v="55"/>
    <x v="60"/>
    <x v="26"/>
    <x v="0"/>
    <x v="10"/>
    <x v="10"/>
    <n v="0"/>
    <x v="34"/>
    <x v="0"/>
    <n v="4"/>
    <x v="0"/>
    <n v="1"/>
  </r>
  <r>
    <x v="65"/>
    <x v="0"/>
    <x v="57"/>
    <x v="61"/>
    <x v="32"/>
    <x v="0"/>
    <x v="4"/>
    <x v="4"/>
    <n v="0"/>
    <x v="3"/>
    <x v="0"/>
    <n v="1"/>
    <x v="0"/>
    <n v="1"/>
  </r>
  <r>
    <x v="66"/>
    <x v="0"/>
    <x v="58"/>
    <x v="62"/>
    <x v="28"/>
    <x v="0"/>
    <x v="1"/>
    <x v="1"/>
    <n v="0"/>
    <x v="34"/>
    <x v="0"/>
    <n v="8"/>
    <x v="0"/>
    <n v="1"/>
  </r>
  <r>
    <x v="67"/>
    <x v="0"/>
    <x v="59"/>
    <x v="63"/>
    <x v="12"/>
    <x v="0"/>
    <x v="5"/>
    <x v="5"/>
    <n v="0"/>
    <x v="34"/>
    <x v="0"/>
    <n v="1"/>
    <x v="0"/>
    <n v="1"/>
  </r>
  <r>
    <x v="68"/>
    <x v="0"/>
    <x v="60"/>
    <x v="64"/>
    <x v="3"/>
    <x v="0"/>
    <x v="2"/>
    <x v="2"/>
    <n v="0"/>
    <x v="34"/>
    <x v="0"/>
    <n v="4"/>
    <x v="0"/>
    <n v="1"/>
  </r>
  <r>
    <x v="69"/>
    <x v="0"/>
    <x v="61"/>
    <x v="65"/>
    <x v="3"/>
    <x v="0"/>
    <x v="2"/>
    <x v="2"/>
    <n v="0"/>
    <x v="11"/>
    <x v="1"/>
    <s v=""/>
    <x v="0"/>
    <n v="0"/>
  </r>
  <r>
    <x v="70"/>
    <x v="0"/>
    <x v="62"/>
    <x v="66"/>
    <x v="8"/>
    <x v="0"/>
    <x v="5"/>
    <x v="5"/>
    <n v="0"/>
    <x v="34"/>
    <x v="0"/>
    <n v="15"/>
    <x v="0"/>
    <n v="1"/>
  </r>
  <r>
    <x v="71"/>
    <x v="0"/>
    <x v="63"/>
    <x v="67"/>
    <x v="23"/>
    <x v="0"/>
    <x v="5"/>
    <x v="5"/>
    <n v="0"/>
    <x v="34"/>
    <x v="0"/>
    <n v="1"/>
    <x v="0"/>
    <n v="1"/>
  </r>
  <r>
    <x v="72"/>
    <x v="0"/>
    <x v="64"/>
    <x v="68"/>
    <x v="1"/>
    <x v="0"/>
    <x v="1"/>
    <x v="1"/>
    <n v="0"/>
    <x v="34"/>
    <x v="0"/>
    <n v="16"/>
    <x v="0"/>
    <n v="1"/>
  </r>
  <r>
    <x v="73"/>
    <x v="0"/>
    <x v="65"/>
    <x v="69"/>
    <x v="27"/>
    <x v="0"/>
    <x v="3"/>
    <x v="3"/>
    <n v="0"/>
    <x v="34"/>
    <x v="0"/>
    <n v="12"/>
    <x v="0"/>
    <n v="1"/>
  </r>
  <r>
    <x v="74"/>
    <x v="0"/>
    <x v="66"/>
    <x v="70"/>
    <x v="5"/>
    <x v="0"/>
    <x v="4"/>
    <x v="4"/>
    <n v="0"/>
    <x v="34"/>
    <x v="0"/>
    <n v="19"/>
    <x v="0"/>
    <n v="1"/>
  </r>
  <r>
    <x v="75"/>
    <x v="0"/>
    <x v="67"/>
    <x v="71"/>
    <x v="10"/>
    <x v="0"/>
    <x v="5"/>
    <x v="5"/>
    <n v="0"/>
    <x v="34"/>
    <x v="0"/>
    <n v="1"/>
    <x v="0"/>
    <n v="1"/>
  </r>
  <r>
    <x v="76"/>
    <x v="0"/>
    <x v="68"/>
    <x v="72"/>
    <x v="28"/>
    <x v="0"/>
    <x v="1"/>
    <x v="1"/>
    <n v="0"/>
    <x v="34"/>
    <x v="0"/>
    <n v="18"/>
    <x v="0"/>
    <n v="1"/>
  </r>
  <r>
    <x v="77"/>
    <x v="0"/>
    <x v="69"/>
    <x v="73"/>
    <x v="9"/>
    <x v="0"/>
    <x v="2"/>
    <x v="2"/>
    <n v="0"/>
    <x v="34"/>
    <x v="0"/>
    <n v="20"/>
    <x v="0"/>
    <n v="1"/>
  </r>
  <r>
    <x v="78"/>
    <x v="0"/>
    <x v="70"/>
    <x v="74"/>
    <x v="13"/>
    <x v="0"/>
    <x v="7"/>
    <x v="7"/>
    <n v="0"/>
    <x v="35"/>
    <x v="1"/>
    <s v=""/>
    <x v="0"/>
    <n v="0"/>
  </r>
  <r>
    <x v="79"/>
    <x v="0"/>
    <x v="71"/>
    <x v="75"/>
    <x v="28"/>
    <x v="0"/>
    <x v="1"/>
    <x v="1"/>
    <n v="0"/>
    <x v="34"/>
    <x v="0"/>
    <n v="1"/>
    <x v="0"/>
    <n v="1"/>
  </r>
  <r>
    <x v="80"/>
    <x v="0"/>
    <x v="72"/>
    <x v="76"/>
    <x v="33"/>
    <x v="0"/>
    <x v="1"/>
    <x v="1"/>
    <n v="0"/>
    <x v="34"/>
    <x v="0"/>
    <n v="15"/>
    <x v="0"/>
    <n v="1"/>
  </r>
  <r>
    <x v="81"/>
    <x v="0"/>
    <x v="73"/>
    <x v="77"/>
    <x v="34"/>
    <x v="0"/>
    <x v="4"/>
    <x v="4"/>
    <n v="0"/>
    <x v="34"/>
    <x v="0"/>
    <n v="1"/>
    <x v="0"/>
    <n v="1"/>
  </r>
  <r>
    <x v="82"/>
    <x v="0"/>
    <x v="74"/>
    <x v="78"/>
    <x v="5"/>
    <x v="0"/>
    <x v="4"/>
    <x v="4"/>
    <n v="0"/>
    <x v="34"/>
    <x v="0"/>
    <n v="20"/>
    <x v="0"/>
    <n v="1"/>
  </r>
  <r>
    <x v="83"/>
    <x v="0"/>
    <x v="75"/>
    <x v="79"/>
    <x v="16"/>
    <x v="0"/>
    <x v="2"/>
    <x v="2"/>
    <n v="0"/>
    <x v="36"/>
    <x v="0"/>
    <n v="1"/>
    <x v="0"/>
    <n v="1"/>
  </r>
  <r>
    <x v="84"/>
    <x v="0"/>
    <x v="76"/>
    <x v="80"/>
    <x v="23"/>
    <x v="0"/>
    <x v="5"/>
    <x v="5"/>
    <n v="0"/>
    <x v="19"/>
    <x v="0"/>
    <n v="1"/>
    <x v="0"/>
    <n v="1"/>
  </r>
  <r>
    <x v="85"/>
    <x v="0"/>
    <x v="77"/>
    <x v="81"/>
    <x v="12"/>
    <x v="0"/>
    <x v="5"/>
    <x v="5"/>
    <n v="0"/>
    <x v="37"/>
    <x v="0"/>
    <n v="1"/>
    <x v="0"/>
    <n v="1"/>
  </r>
  <r>
    <x v="86"/>
    <x v="0"/>
    <x v="78"/>
    <x v="82"/>
    <x v="20"/>
    <x v="0"/>
    <x v="6"/>
    <x v="6"/>
    <n v="0"/>
    <x v="38"/>
    <x v="0"/>
    <n v="20"/>
    <x v="0"/>
    <n v="1"/>
  </r>
  <r>
    <x v="87"/>
    <x v="0"/>
    <x v="79"/>
    <x v="83"/>
    <x v="23"/>
    <x v="0"/>
    <x v="5"/>
    <x v="5"/>
    <n v="0"/>
    <x v="39"/>
    <x v="0"/>
    <n v="1"/>
    <x v="0"/>
    <n v="1"/>
  </r>
  <r>
    <x v="88"/>
    <x v="0"/>
    <x v="80"/>
    <x v="84"/>
    <x v="16"/>
    <x v="0"/>
    <x v="2"/>
    <x v="2"/>
    <n v="0"/>
    <x v="39"/>
    <x v="0"/>
    <n v="1"/>
    <x v="0"/>
    <n v="1"/>
  </r>
  <r>
    <x v="89"/>
    <x v="0"/>
    <x v="81"/>
    <x v="85"/>
    <x v="7"/>
    <x v="0"/>
    <x v="2"/>
    <x v="2"/>
    <n v="0"/>
    <x v="39"/>
    <x v="0"/>
    <n v="1"/>
    <x v="0"/>
    <n v="1"/>
  </r>
  <r>
    <x v="90"/>
    <x v="0"/>
    <x v="82"/>
    <x v="86"/>
    <x v="21"/>
    <x v="0"/>
    <x v="10"/>
    <x v="10"/>
    <n v="0"/>
    <x v="39"/>
    <x v="0"/>
    <n v="1"/>
    <x v="0"/>
    <n v="1"/>
  </r>
  <r>
    <x v="91"/>
    <x v="0"/>
    <x v="83"/>
    <x v="87"/>
    <x v="29"/>
    <x v="0"/>
    <x v="3"/>
    <x v="3"/>
    <n v="0"/>
    <x v="39"/>
    <x v="0"/>
    <n v="1"/>
    <x v="0"/>
    <n v="1"/>
  </r>
  <r>
    <x v="92"/>
    <x v="0"/>
    <x v="83"/>
    <x v="88"/>
    <x v="27"/>
    <x v="0"/>
    <x v="3"/>
    <x v="3"/>
    <n v="0"/>
    <x v="39"/>
    <x v="0"/>
    <n v="1"/>
    <x v="0"/>
    <n v="1"/>
  </r>
  <r>
    <x v="93"/>
    <x v="0"/>
    <x v="84"/>
    <x v="89"/>
    <x v="27"/>
    <x v="0"/>
    <x v="3"/>
    <x v="3"/>
    <n v="0"/>
    <x v="39"/>
    <x v="0"/>
    <n v="1"/>
    <x v="0"/>
    <n v="1"/>
  </r>
  <r>
    <x v="94"/>
    <x v="0"/>
    <x v="85"/>
    <x v="90"/>
    <x v="17"/>
    <x v="0"/>
    <x v="9"/>
    <x v="9"/>
    <n v="0"/>
    <x v="39"/>
    <x v="0"/>
    <n v="17"/>
    <x v="0"/>
    <n v="1"/>
  </r>
  <r>
    <x v="95"/>
    <x v="0"/>
    <x v="86"/>
    <x v="91"/>
    <x v="1"/>
    <x v="0"/>
    <x v="1"/>
    <x v="1"/>
    <n v="0"/>
    <x v="2"/>
    <x v="0"/>
    <n v="1"/>
    <x v="0"/>
    <n v="1"/>
  </r>
  <r>
    <x v="96"/>
    <x v="0"/>
    <x v="87"/>
    <x v="92"/>
    <x v="5"/>
    <x v="0"/>
    <x v="4"/>
    <x v="4"/>
    <n v="0"/>
    <x v="40"/>
    <x v="1"/>
    <s v=""/>
    <x v="0"/>
    <n v="0"/>
  </r>
  <r>
    <x v="97"/>
    <x v="0"/>
    <x v="88"/>
    <x v="93"/>
    <x v="6"/>
    <x v="0"/>
    <x v="1"/>
    <x v="1"/>
    <n v="0"/>
    <x v="17"/>
    <x v="0"/>
    <n v="1"/>
    <x v="0"/>
    <n v="1"/>
  </r>
  <r>
    <x v="98"/>
    <x v="0"/>
    <x v="89"/>
    <x v="94"/>
    <x v="23"/>
    <x v="0"/>
    <x v="5"/>
    <x v="5"/>
    <n v="0"/>
    <x v="41"/>
    <x v="0"/>
    <n v="1"/>
    <x v="0"/>
    <n v="1"/>
  </r>
  <r>
    <x v="99"/>
    <x v="0"/>
    <x v="90"/>
    <x v="95"/>
    <x v="1"/>
    <x v="0"/>
    <x v="1"/>
    <x v="1"/>
    <n v="0"/>
    <x v="18"/>
    <x v="0"/>
    <n v="14"/>
    <x v="0"/>
    <n v="1"/>
  </r>
  <r>
    <x v="100"/>
    <x v="0"/>
    <x v="91"/>
    <x v="96"/>
    <x v="5"/>
    <x v="0"/>
    <x v="4"/>
    <x v="4"/>
    <n v="0"/>
    <x v="42"/>
    <x v="0"/>
    <n v="1"/>
    <x v="0"/>
    <n v="1"/>
  </r>
  <r>
    <x v="101"/>
    <x v="0"/>
    <x v="92"/>
    <x v="97"/>
    <x v="16"/>
    <x v="0"/>
    <x v="2"/>
    <x v="2"/>
    <n v="0"/>
    <x v="38"/>
    <x v="0"/>
    <n v="9"/>
    <x v="0"/>
    <n v="1"/>
  </r>
  <r>
    <x v="102"/>
    <x v="0"/>
    <x v="93"/>
    <x v="98"/>
    <x v="35"/>
    <x v="0"/>
    <x v="10"/>
    <x v="10"/>
    <n v="0"/>
    <x v="43"/>
    <x v="1"/>
    <s v=""/>
    <x v="0"/>
    <n v="0"/>
  </r>
  <r>
    <x v="103"/>
    <x v="0"/>
    <x v="94"/>
    <x v="99"/>
    <x v="35"/>
    <x v="0"/>
    <x v="10"/>
    <x v="10"/>
    <n v="0"/>
    <x v="23"/>
    <x v="0"/>
    <n v="1"/>
    <x v="0"/>
    <n v="1"/>
  </r>
  <r>
    <x v="104"/>
    <x v="0"/>
    <x v="95"/>
    <x v="100"/>
    <x v="27"/>
    <x v="0"/>
    <x v="3"/>
    <x v="3"/>
    <n v="0"/>
    <x v="44"/>
    <x v="0"/>
    <n v="13"/>
    <x v="0"/>
    <n v="1"/>
  </r>
  <r>
    <x v="105"/>
    <x v="0"/>
    <x v="96"/>
    <x v="101"/>
    <x v="23"/>
    <x v="0"/>
    <x v="5"/>
    <x v="5"/>
    <n v="0"/>
    <x v="45"/>
    <x v="0"/>
    <n v="1"/>
    <x v="0"/>
    <n v="1"/>
  </r>
  <r>
    <x v="106"/>
    <x v="0"/>
    <x v="97"/>
    <x v="102"/>
    <x v="35"/>
    <x v="0"/>
    <x v="10"/>
    <x v="10"/>
    <n v="0"/>
    <x v="46"/>
    <x v="0"/>
    <n v="5"/>
    <x v="0"/>
    <n v="1"/>
  </r>
  <r>
    <x v="107"/>
    <x v="1"/>
    <x v="19"/>
    <x v="19"/>
    <x v="15"/>
    <x v="1"/>
    <x v="8"/>
    <x v="8"/>
    <n v="0"/>
    <x v="13"/>
    <x v="1"/>
    <s v=""/>
    <x v="1"/>
    <n v="0"/>
  </r>
  <r>
    <x v="108"/>
    <x v="0"/>
    <x v="98"/>
    <x v="103"/>
    <x v="36"/>
    <x v="0"/>
    <x v="6"/>
    <x v="6"/>
    <n v="0"/>
    <x v="2"/>
    <x v="0"/>
    <n v="12"/>
    <x v="0"/>
    <n v="1"/>
  </r>
  <r>
    <x v="109"/>
    <x v="0"/>
    <x v="99"/>
    <x v="104"/>
    <x v="7"/>
    <x v="0"/>
    <x v="2"/>
    <x v="2"/>
    <n v="0"/>
    <x v="47"/>
    <x v="1"/>
    <s v=""/>
    <x v="0"/>
    <n v="0"/>
  </r>
  <r>
    <x v="110"/>
    <x v="0"/>
    <x v="100"/>
    <x v="105"/>
    <x v="12"/>
    <x v="0"/>
    <x v="5"/>
    <x v="5"/>
    <n v="0"/>
    <x v="4"/>
    <x v="0"/>
    <n v="1"/>
    <x v="0"/>
    <n v="1"/>
  </r>
  <r>
    <x v="111"/>
    <x v="0"/>
    <x v="101"/>
    <x v="106"/>
    <x v="37"/>
    <x v="0"/>
    <x v="5"/>
    <x v="5"/>
    <n v="0"/>
    <x v="4"/>
    <x v="0"/>
    <n v="1"/>
    <x v="0"/>
    <n v="1"/>
  </r>
  <r>
    <x v="112"/>
    <x v="1"/>
    <x v="19"/>
    <x v="107"/>
    <x v="7"/>
    <x v="0"/>
    <x v="2"/>
    <x v="2"/>
    <n v="0"/>
    <x v="2"/>
    <x v="0"/>
    <n v="0"/>
    <x v="0"/>
    <n v="1"/>
  </r>
  <r>
    <x v="113"/>
    <x v="0"/>
    <x v="102"/>
    <x v="108"/>
    <x v="23"/>
    <x v="0"/>
    <x v="5"/>
    <x v="5"/>
    <n v="0"/>
    <x v="48"/>
    <x v="0"/>
    <n v="17"/>
    <x v="0"/>
    <n v="1"/>
  </r>
  <r>
    <x v="114"/>
    <x v="0"/>
    <x v="103"/>
    <x v="109"/>
    <x v="17"/>
    <x v="0"/>
    <x v="9"/>
    <x v="9"/>
    <n v="0"/>
    <x v="42"/>
    <x v="0"/>
    <n v="19"/>
    <x v="0"/>
    <n v="1"/>
  </r>
  <r>
    <x v="115"/>
    <x v="0"/>
    <x v="104"/>
    <x v="110"/>
    <x v="12"/>
    <x v="0"/>
    <x v="5"/>
    <x v="5"/>
    <n v="0"/>
    <x v="33"/>
    <x v="0"/>
    <n v="1"/>
    <x v="0"/>
    <n v="1"/>
  </r>
  <r>
    <x v="116"/>
    <x v="0"/>
    <x v="105"/>
    <x v="111"/>
    <x v="3"/>
    <x v="0"/>
    <x v="2"/>
    <x v="2"/>
    <n v="0"/>
    <x v="0"/>
    <x v="0"/>
    <n v="1"/>
    <x v="0"/>
    <n v="1"/>
  </r>
  <r>
    <x v="117"/>
    <x v="1"/>
    <x v="19"/>
    <x v="19"/>
    <x v="15"/>
    <x v="1"/>
    <x v="8"/>
    <x v="8"/>
    <n v="0"/>
    <x v="13"/>
    <x v="1"/>
    <s v=""/>
    <x v="1"/>
    <n v="0"/>
  </r>
  <r>
    <x v="118"/>
    <x v="0"/>
    <x v="106"/>
    <x v="112"/>
    <x v="24"/>
    <x v="0"/>
    <x v="3"/>
    <x v="3"/>
    <n v="0"/>
    <x v="32"/>
    <x v="0"/>
    <n v="4"/>
    <x v="0"/>
    <n v="1"/>
  </r>
  <r>
    <x v="119"/>
    <x v="0"/>
    <x v="107"/>
    <x v="113"/>
    <x v="26"/>
    <x v="0"/>
    <x v="10"/>
    <x v="10"/>
    <n v="0"/>
    <x v="49"/>
    <x v="0"/>
    <n v="1"/>
    <x v="0"/>
    <n v="1"/>
  </r>
  <r>
    <x v="120"/>
    <x v="0"/>
    <x v="108"/>
    <x v="114"/>
    <x v="7"/>
    <x v="0"/>
    <x v="2"/>
    <x v="2"/>
    <n v="0"/>
    <x v="33"/>
    <x v="0"/>
    <n v="1"/>
    <x v="0"/>
    <n v="1"/>
  </r>
  <r>
    <x v="121"/>
    <x v="0"/>
    <x v="109"/>
    <x v="115"/>
    <x v="18"/>
    <x v="0"/>
    <x v="4"/>
    <x v="4"/>
    <n v="0"/>
    <x v="26"/>
    <x v="1"/>
    <s v=""/>
    <x v="0"/>
    <n v="0"/>
  </r>
  <r>
    <x v="122"/>
    <x v="0"/>
    <x v="110"/>
    <x v="116"/>
    <x v="38"/>
    <x v="0"/>
    <x v="10"/>
    <x v="10"/>
    <n v="0"/>
    <x v="50"/>
    <x v="0"/>
    <n v="20"/>
    <x v="0"/>
    <n v="1"/>
  </r>
  <r>
    <x v="123"/>
    <x v="0"/>
    <x v="111"/>
    <x v="117"/>
    <x v="1"/>
    <x v="0"/>
    <x v="1"/>
    <x v="1"/>
    <n v="0"/>
    <x v="50"/>
    <x v="0"/>
    <n v="3"/>
    <x v="0"/>
    <n v="1"/>
  </r>
  <r>
    <x v="124"/>
    <x v="0"/>
    <x v="112"/>
    <x v="118"/>
    <x v="37"/>
    <x v="0"/>
    <x v="5"/>
    <x v="5"/>
    <n v="0"/>
    <x v="50"/>
    <x v="0"/>
    <n v="1"/>
    <x v="0"/>
    <n v="1"/>
  </r>
  <r>
    <x v="125"/>
    <x v="0"/>
    <x v="113"/>
    <x v="119"/>
    <x v="34"/>
    <x v="0"/>
    <x v="4"/>
    <x v="4"/>
    <n v="0"/>
    <x v="50"/>
    <x v="0"/>
    <n v="1"/>
    <x v="0"/>
    <n v="1"/>
  </r>
  <r>
    <x v="126"/>
    <x v="0"/>
    <x v="114"/>
    <x v="120"/>
    <x v="22"/>
    <x v="0"/>
    <x v="1"/>
    <x v="1"/>
    <n v="0"/>
    <x v="51"/>
    <x v="0"/>
    <n v="1"/>
    <x v="0"/>
    <n v="1"/>
  </r>
  <r>
    <x v="127"/>
    <x v="0"/>
    <x v="115"/>
    <x v="121"/>
    <x v="34"/>
    <x v="0"/>
    <x v="4"/>
    <x v="4"/>
    <n v="0"/>
    <x v="32"/>
    <x v="1"/>
    <s v=""/>
    <x v="0"/>
    <n v="0"/>
  </r>
  <r>
    <x v="128"/>
    <x v="0"/>
    <x v="116"/>
    <x v="122"/>
    <x v="5"/>
    <x v="0"/>
    <x v="4"/>
    <x v="4"/>
    <n v="0"/>
    <x v="32"/>
    <x v="1"/>
    <s v=""/>
    <x v="0"/>
    <n v="0"/>
  </r>
  <r>
    <x v="129"/>
    <x v="1"/>
    <x v="19"/>
    <x v="123"/>
    <x v="39"/>
    <x v="0"/>
    <x v="7"/>
    <x v="7"/>
    <n v="0"/>
    <x v="27"/>
    <x v="0"/>
    <n v="0"/>
    <x v="0"/>
    <n v="1"/>
  </r>
  <r>
    <x v="130"/>
    <x v="0"/>
    <x v="117"/>
    <x v="124"/>
    <x v="8"/>
    <x v="0"/>
    <x v="5"/>
    <x v="5"/>
    <n v="0"/>
    <x v="20"/>
    <x v="1"/>
    <s v=""/>
    <x v="0"/>
    <n v="0"/>
  </r>
  <r>
    <x v="131"/>
    <x v="0"/>
    <x v="118"/>
    <x v="125"/>
    <x v="5"/>
    <x v="0"/>
    <x v="4"/>
    <x v="4"/>
    <n v="0"/>
    <x v="50"/>
    <x v="0"/>
    <n v="1"/>
    <x v="0"/>
    <n v="1"/>
  </r>
  <r>
    <x v="132"/>
    <x v="0"/>
    <x v="119"/>
    <x v="126"/>
    <x v="6"/>
    <x v="0"/>
    <x v="1"/>
    <x v="1"/>
    <n v="0"/>
    <x v="50"/>
    <x v="0"/>
    <n v="1"/>
    <x v="0"/>
    <n v="1"/>
  </r>
  <r>
    <x v="133"/>
    <x v="0"/>
    <x v="120"/>
    <x v="127"/>
    <x v="34"/>
    <x v="0"/>
    <x v="4"/>
    <x v="4"/>
    <n v="0"/>
    <x v="17"/>
    <x v="0"/>
    <n v="14"/>
    <x v="0"/>
    <n v="1"/>
  </r>
  <r>
    <x v="134"/>
    <x v="0"/>
    <x v="121"/>
    <x v="128"/>
    <x v="16"/>
    <x v="0"/>
    <x v="2"/>
    <x v="2"/>
    <n v="0"/>
    <x v="17"/>
    <x v="0"/>
    <n v="1"/>
    <x v="0"/>
    <n v="1"/>
  </r>
  <r>
    <x v="135"/>
    <x v="0"/>
    <x v="122"/>
    <x v="129"/>
    <x v="26"/>
    <x v="0"/>
    <x v="10"/>
    <x v="10"/>
    <n v="0"/>
    <x v="46"/>
    <x v="0"/>
    <n v="1"/>
    <x v="0"/>
    <n v="1"/>
  </r>
  <r>
    <x v="136"/>
    <x v="0"/>
    <x v="123"/>
    <x v="130"/>
    <x v="14"/>
    <x v="0"/>
    <x v="4"/>
    <x v="4"/>
    <n v="0"/>
    <x v="46"/>
    <x v="0"/>
    <n v="1"/>
    <x v="0"/>
    <n v="1"/>
  </r>
  <r>
    <x v="137"/>
    <x v="0"/>
    <x v="124"/>
    <x v="131"/>
    <x v="16"/>
    <x v="0"/>
    <x v="2"/>
    <x v="2"/>
    <n v="0"/>
    <x v="3"/>
    <x v="0"/>
    <n v="1"/>
    <x v="0"/>
    <n v="1"/>
  </r>
  <r>
    <x v="138"/>
    <x v="0"/>
    <x v="125"/>
    <x v="132"/>
    <x v="12"/>
    <x v="0"/>
    <x v="5"/>
    <x v="5"/>
    <n v="0"/>
    <x v="35"/>
    <x v="0"/>
    <n v="16"/>
    <x v="0"/>
    <n v="1"/>
  </r>
  <r>
    <x v="139"/>
    <x v="0"/>
    <x v="126"/>
    <x v="133"/>
    <x v="40"/>
    <x v="0"/>
    <x v="10"/>
    <x v="10"/>
    <n v="0"/>
    <x v="35"/>
    <x v="0"/>
    <n v="12"/>
    <x v="0"/>
    <n v="1"/>
  </r>
  <r>
    <x v="140"/>
    <x v="0"/>
    <x v="127"/>
    <x v="134"/>
    <x v="31"/>
    <x v="0"/>
    <x v="7"/>
    <x v="7"/>
    <n v="0"/>
    <x v="35"/>
    <x v="1"/>
    <s v=""/>
    <x v="0"/>
    <n v="0"/>
  </r>
  <r>
    <x v="141"/>
    <x v="0"/>
    <x v="128"/>
    <x v="135"/>
    <x v="28"/>
    <x v="0"/>
    <x v="1"/>
    <x v="1"/>
    <n v="0"/>
    <x v="40"/>
    <x v="1"/>
    <s v=""/>
    <x v="0"/>
    <n v="0"/>
  </r>
  <r>
    <x v="142"/>
    <x v="0"/>
    <x v="129"/>
    <x v="136"/>
    <x v="26"/>
    <x v="2"/>
    <x v="13"/>
    <x v="13"/>
    <n v="0"/>
    <x v="52"/>
    <x v="0"/>
    <n v="19"/>
    <x v="0"/>
    <n v="1"/>
  </r>
  <r>
    <x v="143"/>
    <x v="0"/>
    <x v="130"/>
    <x v="137"/>
    <x v="23"/>
    <x v="0"/>
    <x v="5"/>
    <x v="5"/>
    <n v="0"/>
    <x v="50"/>
    <x v="0"/>
    <n v="6"/>
    <x v="0"/>
    <n v="1"/>
  </r>
  <r>
    <x v="144"/>
    <x v="0"/>
    <x v="131"/>
    <x v="138"/>
    <x v="5"/>
    <x v="0"/>
    <x v="4"/>
    <x v="4"/>
    <n v="0"/>
    <x v="50"/>
    <x v="0"/>
    <n v="1"/>
    <x v="0"/>
    <n v="1"/>
  </r>
  <r>
    <x v="145"/>
    <x v="0"/>
    <x v="132"/>
    <x v="139"/>
    <x v="1"/>
    <x v="0"/>
    <x v="1"/>
    <x v="1"/>
    <n v="0"/>
    <x v="50"/>
    <x v="0"/>
    <n v="1"/>
    <x v="0"/>
    <n v="1"/>
  </r>
  <r>
    <x v="146"/>
    <x v="0"/>
    <x v="133"/>
    <x v="140"/>
    <x v="32"/>
    <x v="0"/>
    <x v="4"/>
    <x v="4"/>
    <n v="0"/>
    <x v="50"/>
    <x v="0"/>
    <n v="1"/>
    <x v="0"/>
    <n v="1"/>
  </r>
  <r>
    <x v="147"/>
    <x v="0"/>
    <x v="134"/>
    <x v="141"/>
    <x v="21"/>
    <x v="0"/>
    <x v="10"/>
    <x v="10"/>
    <n v="0"/>
    <x v="50"/>
    <x v="0"/>
    <n v="14"/>
    <x v="0"/>
    <n v="1"/>
  </r>
  <r>
    <x v="148"/>
    <x v="0"/>
    <x v="135"/>
    <x v="142"/>
    <x v="2"/>
    <x v="0"/>
    <x v="2"/>
    <x v="2"/>
    <n v="0"/>
    <x v="9"/>
    <x v="0"/>
    <n v="1"/>
    <x v="0"/>
    <n v="1"/>
  </r>
  <r>
    <x v="149"/>
    <x v="0"/>
    <x v="136"/>
    <x v="143"/>
    <x v="33"/>
    <x v="0"/>
    <x v="1"/>
    <x v="1"/>
    <n v="0"/>
    <x v="3"/>
    <x v="0"/>
    <n v="1"/>
    <x v="0"/>
    <n v="1"/>
  </r>
  <r>
    <x v="150"/>
    <x v="0"/>
    <x v="137"/>
    <x v="144"/>
    <x v="18"/>
    <x v="0"/>
    <x v="4"/>
    <x v="4"/>
    <n v="0"/>
    <x v="19"/>
    <x v="1"/>
    <s v=""/>
    <x v="0"/>
    <n v="0"/>
  </r>
  <r>
    <x v="151"/>
    <x v="0"/>
    <x v="138"/>
    <x v="145"/>
    <x v="10"/>
    <x v="0"/>
    <x v="5"/>
    <x v="5"/>
    <n v="0"/>
    <x v="0"/>
    <x v="0"/>
    <n v="1"/>
    <x v="0"/>
    <n v="1"/>
  </r>
  <r>
    <x v="152"/>
    <x v="0"/>
    <x v="139"/>
    <x v="146"/>
    <x v="38"/>
    <x v="0"/>
    <x v="10"/>
    <x v="10"/>
    <n v="0"/>
    <x v="53"/>
    <x v="1"/>
    <s v=""/>
    <x v="0"/>
    <n v="0"/>
  </r>
  <r>
    <x v="153"/>
    <x v="0"/>
    <x v="140"/>
    <x v="147"/>
    <x v="34"/>
    <x v="0"/>
    <x v="4"/>
    <x v="4"/>
    <n v="0"/>
    <x v="54"/>
    <x v="0"/>
    <n v="8"/>
    <x v="0"/>
    <n v="1"/>
  </r>
  <r>
    <x v="154"/>
    <x v="0"/>
    <x v="141"/>
    <x v="148"/>
    <x v="34"/>
    <x v="0"/>
    <x v="4"/>
    <x v="4"/>
    <n v="0"/>
    <x v="7"/>
    <x v="1"/>
    <s v=""/>
    <x v="0"/>
    <n v="0"/>
  </r>
  <r>
    <x v="155"/>
    <x v="0"/>
    <x v="142"/>
    <x v="149"/>
    <x v="8"/>
    <x v="0"/>
    <x v="5"/>
    <x v="5"/>
    <n v="0"/>
    <x v="55"/>
    <x v="0"/>
    <n v="1"/>
    <x v="0"/>
    <n v="1"/>
  </r>
  <r>
    <x v="156"/>
    <x v="0"/>
    <x v="143"/>
    <x v="150"/>
    <x v="1"/>
    <x v="0"/>
    <x v="1"/>
    <x v="1"/>
    <n v="0"/>
    <x v="56"/>
    <x v="1"/>
    <s v=""/>
    <x v="0"/>
    <n v="0"/>
  </r>
  <r>
    <x v="157"/>
    <x v="0"/>
    <x v="144"/>
    <x v="151"/>
    <x v="21"/>
    <x v="0"/>
    <x v="10"/>
    <x v="10"/>
    <n v="0"/>
    <x v="16"/>
    <x v="1"/>
    <s v=""/>
    <x v="0"/>
    <n v="0"/>
  </r>
  <r>
    <x v="158"/>
    <x v="0"/>
    <x v="145"/>
    <x v="152"/>
    <x v="38"/>
    <x v="0"/>
    <x v="10"/>
    <x v="10"/>
    <n v="0"/>
    <x v="0"/>
    <x v="0"/>
    <n v="19"/>
    <x v="0"/>
    <n v="1"/>
  </r>
  <r>
    <x v="159"/>
    <x v="0"/>
    <x v="146"/>
    <x v="153"/>
    <x v="28"/>
    <x v="0"/>
    <x v="1"/>
    <x v="1"/>
    <n v="0"/>
    <x v="57"/>
    <x v="0"/>
    <n v="10"/>
    <x v="0"/>
    <n v="1"/>
  </r>
  <r>
    <x v="160"/>
    <x v="1"/>
    <x v="19"/>
    <x v="19"/>
    <x v="15"/>
    <x v="1"/>
    <x v="8"/>
    <x v="8"/>
    <n v="0"/>
    <x v="13"/>
    <x v="1"/>
    <s v=""/>
    <x v="1"/>
    <n v="0"/>
  </r>
  <r>
    <x v="161"/>
    <x v="1"/>
    <x v="19"/>
    <x v="19"/>
    <x v="15"/>
    <x v="1"/>
    <x v="8"/>
    <x v="8"/>
    <n v="0"/>
    <x v="13"/>
    <x v="1"/>
    <s v=""/>
    <x v="1"/>
    <n v="0"/>
  </r>
  <r>
    <x v="162"/>
    <x v="0"/>
    <x v="147"/>
    <x v="154"/>
    <x v="27"/>
    <x v="0"/>
    <x v="3"/>
    <x v="3"/>
    <n v="0"/>
    <x v="2"/>
    <x v="0"/>
    <n v="19"/>
    <x v="0"/>
    <n v="1"/>
  </r>
  <r>
    <x v="163"/>
    <x v="0"/>
    <x v="148"/>
    <x v="155"/>
    <x v="40"/>
    <x v="0"/>
    <x v="10"/>
    <x v="10"/>
    <n v="0"/>
    <x v="27"/>
    <x v="0"/>
    <n v="13"/>
    <x v="0"/>
    <n v="1"/>
  </r>
  <r>
    <x v="164"/>
    <x v="0"/>
    <x v="149"/>
    <x v="156"/>
    <x v="12"/>
    <x v="0"/>
    <x v="5"/>
    <x v="5"/>
    <n v="0"/>
    <x v="58"/>
    <x v="0"/>
    <n v="20"/>
    <x v="0"/>
    <n v="1"/>
  </r>
  <r>
    <x v="165"/>
    <x v="0"/>
    <x v="150"/>
    <x v="157"/>
    <x v="19"/>
    <x v="0"/>
    <x v="7"/>
    <x v="7"/>
    <n v="0"/>
    <x v="59"/>
    <x v="0"/>
    <n v="17"/>
    <x v="0"/>
    <n v="1"/>
  </r>
  <r>
    <x v="166"/>
    <x v="0"/>
    <x v="151"/>
    <x v="158"/>
    <x v="1"/>
    <x v="0"/>
    <x v="1"/>
    <x v="1"/>
    <n v="0"/>
    <x v="7"/>
    <x v="1"/>
    <s v=""/>
    <x v="0"/>
    <n v="0"/>
  </r>
  <r>
    <x v="167"/>
    <x v="0"/>
    <x v="152"/>
    <x v="159"/>
    <x v="37"/>
    <x v="0"/>
    <x v="5"/>
    <x v="5"/>
    <n v="0"/>
    <x v="60"/>
    <x v="1"/>
    <s v=""/>
    <x v="0"/>
    <n v="0"/>
  </r>
  <r>
    <x v="168"/>
    <x v="0"/>
    <x v="153"/>
    <x v="160"/>
    <x v="24"/>
    <x v="0"/>
    <x v="3"/>
    <x v="3"/>
    <n v="0"/>
    <x v="50"/>
    <x v="0"/>
    <n v="1"/>
    <x v="0"/>
    <n v="1"/>
  </r>
  <r>
    <x v="169"/>
    <x v="0"/>
    <x v="154"/>
    <x v="161"/>
    <x v="18"/>
    <x v="0"/>
    <x v="4"/>
    <x v="4"/>
    <n v="0"/>
    <x v="61"/>
    <x v="0"/>
    <n v="1"/>
    <x v="0"/>
    <n v="1"/>
  </r>
  <r>
    <x v="170"/>
    <x v="0"/>
    <x v="155"/>
    <x v="162"/>
    <x v="28"/>
    <x v="0"/>
    <x v="1"/>
    <x v="1"/>
    <n v="0"/>
    <x v="62"/>
    <x v="1"/>
    <s v=""/>
    <x v="0"/>
    <n v="0"/>
  </r>
  <r>
    <x v="171"/>
    <x v="0"/>
    <x v="156"/>
    <x v="163"/>
    <x v="11"/>
    <x v="0"/>
    <x v="6"/>
    <x v="6"/>
    <n v="0"/>
    <x v="52"/>
    <x v="0"/>
    <n v="13"/>
    <x v="0"/>
    <n v="1"/>
  </r>
  <r>
    <x v="172"/>
    <x v="0"/>
    <x v="157"/>
    <x v="164"/>
    <x v="22"/>
    <x v="0"/>
    <x v="1"/>
    <x v="1"/>
    <n v="0"/>
    <x v="3"/>
    <x v="0"/>
    <n v="1"/>
    <x v="0"/>
    <n v="1"/>
  </r>
  <r>
    <x v="173"/>
    <x v="0"/>
    <x v="158"/>
    <x v="165"/>
    <x v="16"/>
    <x v="0"/>
    <x v="2"/>
    <x v="2"/>
    <n v="0"/>
    <x v="63"/>
    <x v="0"/>
    <n v="1"/>
    <x v="0"/>
    <n v="1"/>
  </r>
  <r>
    <x v="174"/>
    <x v="1"/>
    <x v="19"/>
    <x v="166"/>
    <x v="10"/>
    <x v="0"/>
    <x v="5"/>
    <x v="5"/>
    <n v="0"/>
    <x v="63"/>
    <x v="0"/>
    <n v="0"/>
    <x v="0"/>
    <n v="1"/>
  </r>
  <r>
    <x v="175"/>
    <x v="0"/>
    <x v="159"/>
    <x v="167"/>
    <x v="23"/>
    <x v="0"/>
    <x v="5"/>
    <x v="5"/>
    <n v="0"/>
    <x v="17"/>
    <x v="0"/>
    <n v="1"/>
    <x v="0"/>
    <n v="1"/>
  </r>
  <r>
    <x v="176"/>
    <x v="0"/>
    <x v="54"/>
    <x v="168"/>
    <x v="16"/>
    <x v="0"/>
    <x v="2"/>
    <x v="2"/>
    <n v="0"/>
    <x v="64"/>
    <x v="0"/>
    <n v="17"/>
    <x v="0"/>
    <n v="1"/>
  </r>
  <r>
    <x v="177"/>
    <x v="0"/>
    <x v="160"/>
    <x v="169"/>
    <x v="23"/>
    <x v="0"/>
    <x v="5"/>
    <x v="5"/>
    <n v="0"/>
    <x v="65"/>
    <x v="0"/>
    <n v="1"/>
    <x v="0"/>
    <n v="1"/>
  </r>
  <r>
    <x v="178"/>
    <x v="0"/>
    <x v="161"/>
    <x v="170"/>
    <x v="21"/>
    <x v="0"/>
    <x v="10"/>
    <x v="10"/>
    <n v="0"/>
    <x v="46"/>
    <x v="0"/>
    <n v="1"/>
    <x v="0"/>
    <n v="1"/>
  </r>
  <r>
    <x v="179"/>
    <x v="0"/>
    <x v="162"/>
    <x v="171"/>
    <x v="37"/>
    <x v="0"/>
    <x v="5"/>
    <x v="5"/>
    <n v="0"/>
    <x v="2"/>
    <x v="0"/>
    <n v="1"/>
    <x v="0"/>
    <n v="1"/>
  </r>
  <r>
    <x v="180"/>
    <x v="0"/>
    <x v="163"/>
    <x v="172"/>
    <x v="28"/>
    <x v="0"/>
    <x v="1"/>
    <x v="1"/>
    <n v="0"/>
    <x v="3"/>
    <x v="0"/>
    <n v="1"/>
    <x v="0"/>
    <n v="1"/>
  </r>
  <r>
    <x v="181"/>
    <x v="0"/>
    <x v="164"/>
    <x v="173"/>
    <x v="34"/>
    <x v="0"/>
    <x v="4"/>
    <x v="4"/>
    <n v="0"/>
    <x v="66"/>
    <x v="1"/>
    <s v=""/>
    <x v="0"/>
    <n v="0"/>
  </r>
  <r>
    <x v="182"/>
    <x v="0"/>
    <x v="165"/>
    <x v="174"/>
    <x v="2"/>
    <x v="0"/>
    <x v="2"/>
    <x v="2"/>
    <n v="0"/>
    <x v="60"/>
    <x v="0"/>
    <n v="8"/>
    <x v="0"/>
    <n v="1"/>
  </r>
  <r>
    <x v="183"/>
    <x v="0"/>
    <x v="166"/>
    <x v="175"/>
    <x v="41"/>
    <x v="2"/>
    <x v="14"/>
    <x v="14"/>
    <n v="0"/>
    <x v="35"/>
    <x v="1"/>
    <s v=""/>
    <x v="0"/>
    <n v="0"/>
  </r>
  <r>
    <x v="184"/>
    <x v="0"/>
    <x v="167"/>
    <x v="176"/>
    <x v="30"/>
    <x v="0"/>
    <x v="3"/>
    <x v="3"/>
    <n v="0"/>
    <x v="17"/>
    <x v="0"/>
    <n v="3"/>
    <x v="0"/>
    <n v="1"/>
  </r>
  <r>
    <x v="185"/>
    <x v="0"/>
    <x v="168"/>
    <x v="177"/>
    <x v="6"/>
    <x v="0"/>
    <x v="1"/>
    <x v="1"/>
    <n v="0"/>
    <x v="38"/>
    <x v="1"/>
    <s v=""/>
    <x v="0"/>
    <n v="0"/>
  </r>
  <r>
    <x v="186"/>
    <x v="0"/>
    <x v="109"/>
    <x v="178"/>
    <x v="1"/>
    <x v="0"/>
    <x v="1"/>
    <x v="1"/>
    <n v="0"/>
    <x v="38"/>
    <x v="0"/>
    <n v="7"/>
    <x v="0"/>
    <n v="1"/>
  </r>
  <r>
    <x v="187"/>
    <x v="0"/>
    <x v="169"/>
    <x v="179"/>
    <x v="6"/>
    <x v="0"/>
    <x v="1"/>
    <x v="1"/>
    <n v="0"/>
    <x v="35"/>
    <x v="1"/>
    <s v=""/>
    <x v="0"/>
    <n v="0"/>
  </r>
  <r>
    <x v="188"/>
    <x v="0"/>
    <x v="170"/>
    <x v="180"/>
    <x v="28"/>
    <x v="0"/>
    <x v="1"/>
    <x v="1"/>
    <n v="0"/>
    <x v="35"/>
    <x v="1"/>
    <s v=""/>
    <x v="0"/>
    <n v="0"/>
  </r>
  <r>
    <x v="189"/>
    <x v="0"/>
    <x v="171"/>
    <x v="181"/>
    <x v="28"/>
    <x v="0"/>
    <x v="1"/>
    <x v="1"/>
    <n v="0"/>
    <x v="20"/>
    <x v="1"/>
    <s v=""/>
    <x v="0"/>
    <n v="0"/>
  </r>
  <r>
    <x v="190"/>
    <x v="0"/>
    <x v="172"/>
    <x v="182"/>
    <x v="7"/>
    <x v="0"/>
    <x v="2"/>
    <x v="2"/>
    <n v="0"/>
    <x v="4"/>
    <x v="0"/>
    <n v="6"/>
    <x v="0"/>
    <n v="1"/>
  </r>
  <r>
    <x v="191"/>
    <x v="0"/>
    <x v="173"/>
    <x v="183"/>
    <x v="23"/>
    <x v="0"/>
    <x v="5"/>
    <x v="5"/>
    <n v="0"/>
    <x v="67"/>
    <x v="0"/>
    <n v="19"/>
    <x v="0"/>
    <n v="1"/>
  </r>
  <r>
    <x v="192"/>
    <x v="0"/>
    <x v="174"/>
    <x v="184"/>
    <x v="7"/>
    <x v="0"/>
    <x v="2"/>
    <x v="2"/>
    <n v="0"/>
    <x v="68"/>
    <x v="0"/>
    <n v="1"/>
    <x v="0"/>
    <n v="1"/>
  </r>
  <r>
    <x v="193"/>
    <x v="0"/>
    <x v="175"/>
    <x v="185"/>
    <x v="1"/>
    <x v="0"/>
    <x v="1"/>
    <x v="1"/>
    <n v="0"/>
    <x v="45"/>
    <x v="0"/>
    <n v="1"/>
    <x v="0"/>
    <n v="1"/>
  </r>
  <r>
    <x v="194"/>
    <x v="0"/>
    <x v="176"/>
    <x v="186"/>
    <x v="22"/>
    <x v="0"/>
    <x v="1"/>
    <x v="1"/>
    <n v="0"/>
    <x v="69"/>
    <x v="0"/>
    <n v="6"/>
    <x v="0"/>
    <n v="1"/>
  </r>
  <r>
    <x v="195"/>
    <x v="0"/>
    <x v="177"/>
    <x v="187"/>
    <x v="21"/>
    <x v="0"/>
    <x v="10"/>
    <x v="10"/>
    <n v="0"/>
    <x v="2"/>
    <x v="0"/>
    <n v="11"/>
    <x v="0"/>
    <n v="1"/>
  </r>
  <r>
    <x v="196"/>
    <x v="0"/>
    <x v="177"/>
    <x v="188"/>
    <x v="3"/>
    <x v="0"/>
    <x v="2"/>
    <x v="2"/>
    <n v="0"/>
    <x v="47"/>
    <x v="1"/>
    <s v=""/>
    <x v="0"/>
    <n v="0"/>
  </r>
  <r>
    <x v="197"/>
    <x v="0"/>
    <x v="178"/>
    <x v="189"/>
    <x v="23"/>
    <x v="0"/>
    <x v="5"/>
    <x v="5"/>
    <n v="0"/>
    <x v="70"/>
    <x v="1"/>
    <s v=""/>
    <x v="0"/>
    <n v="0"/>
  </r>
  <r>
    <x v="198"/>
    <x v="0"/>
    <x v="179"/>
    <x v="190"/>
    <x v="20"/>
    <x v="0"/>
    <x v="6"/>
    <x v="6"/>
    <n v="0"/>
    <x v="71"/>
    <x v="0"/>
    <n v="15"/>
    <x v="0"/>
    <n v="1"/>
  </r>
  <r>
    <x v="199"/>
    <x v="0"/>
    <x v="180"/>
    <x v="191"/>
    <x v="24"/>
    <x v="0"/>
    <x v="3"/>
    <x v="3"/>
    <n v="0"/>
    <x v="42"/>
    <x v="0"/>
    <n v="1"/>
    <x v="0"/>
    <n v="1"/>
  </r>
  <r>
    <x v="200"/>
    <x v="1"/>
    <x v="19"/>
    <x v="19"/>
    <x v="15"/>
    <x v="1"/>
    <x v="8"/>
    <x v="8"/>
    <n v="0"/>
    <x v="13"/>
    <x v="1"/>
    <s v=""/>
    <x v="1"/>
    <n v="0"/>
  </r>
  <r>
    <x v="201"/>
    <x v="0"/>
    <x v="181"/>
    <x v="192"/>
    <x v="33"/>
    <x v="0"/>
    <x v="1"/>
    <x v="1"/>
    <n v="0"/>
    <x v="11"/>
    <x v="1"/>
    <s v=""/>
    <x v="0"/>
    <n v="0"/>
  </r>
  <r>
    <x v="202"/>
    <x v="0"/>
    <x v="182"/>
    <x v="193"/>
    <x v="5"/>
    <x v="0"/>
    <x v="4"/>
    <x v="4"/>
    <n v="0"/>
    <x v="26"/>
    <x v="1"/>
    <s v=""/>
    <x v="0"/>
    <n v="0"/>
  </r>
  <r>
    <x v="203"/>
    <x v="0"/>
    <x v="183"/>
    <x v="194"/>
    <x v="16"/>
    <x v="0"/>
    <x v="2"/>
    <x v="2"/>
    <n v="0"/>
    <x v="60"/>
    <x v="1"/>
    <s v=""/>
    <x v="0"/>
    <n v="0"/>
  </r>
  <r>
    <x v="204"/>
    <x v="0"/>
    <x v="184"/>
    <x v="195"/>
    <x v="18"/>
    <x v="0"/>
    <x v="4"/>
    <x v="4"/>
    <n v="0"/>
    <x v="72"/>
    <x v="0"/>
    <n v="7"/>
    <x v="0"/>
    <n v="1"/>
  </r>
  <r>
    <x v="205"/>
    <x v="0"/>
    <x v="185"/>
    <x v="196"/>
    <x v="8"/>
    <x v="0"/>
    <x v="5"/>
    <x v="5"/>
    <n v="0"/>
    <x v="16"/>
    <x v="1"/>
    <s v=""/>
    <x v="0"/>
    <n v="0"/>
  </r>
  <r>
    <x v="206"/>
    <x v="0"/>
    <x v="186"/>
    <x v="197"/>
    <x v="23"/>
    <x v="0"/>
    <x v="5"/>
    <x v="5"/>
    <n v="0"/>
    <x v="16"/>
    <x v="1"/>
    <s v=""/>
    <x v="0"/>
    <n v="0"/>
  </r>
  <r>
    <x v="207"/>
    <x v="0"/>
    <x v="187"/>
    <x v="198"/>
    <x v="19"/>
    <x v="0"/>
    <x v="7"/>
    <x v="7"/>
    <n v="0"/>
    <x v="73"/>
    <x v="1"/>
    <s v=""/>
    <x v="0"/>
    <n v="0"/>
  </r>
  <r>
    <x v="208"/>
    <x v="0"/>
    <x v="188"/>
    <x v="199"/>
    <x v="16"/>
    <x v="0"/>
    <x v="2"/>
    <x v="2"/>
    <n v="0"/>
    <x v="73"/>
    <x v="1"/>
    <s v=""/>
    <x v="0"/>
    <n v="0"/>
  </r>
  <r>
    <x v="209"/>
    <x v="0"/>
    <x v="189"/>
    <x v="200"/>
    <x v="2"/>
    <x v="0"/>
    <x v="2"/>
    <x v="2"/>
    <n v="0"/>
    <x v="74"/>
    <x v="0"/>
    <n v="1"/>
    <x v="0"/>
    <n v="1"/>
  </r>
  <r>
    <x v="210"/>
    <x v="0"/>
    <x v="190"/>
    <x v="201"/>
    <x v="16"/>
    <x v="0"/>
    <x v="2"/>
    <x v="2"/>
    <n v="0"/>
    <x v="19"/>
    <x v="0"/>
    <n v="1"/>
    <x v="0"/>
    <n v="1"/>
  </r>
  <r>
    <x v="211"/>
    <x v="0"/>
    <x v="191"/>
    <x v="202"/>
    <x v="1"/>
    <x v="0"/>
    <x v="1"/>
    <x v="1"/>
    <n v="0"/>
    <x v="75"/>
    <x v="0"/>
    <n v="1"/>
    <x v="0"/>
    <n v="1"/>
  </r>
  <r>
    <x v="212"/>
    <x v="0"/>
    <x v="192"/>
    <x v="203"/>
    <x v="13"/>
    <x v="0"/>
    <x v="7"/>
    <x v="7"/>
    <n v="0"/>
    <x v="10"/>
    <x v="0"/>
    <n v="18"/>
    <x v="0"/>
    <n v="1"/>
  </r>
  <r>
    <x v="213"/>
    <x v="0"/>
    <x v="193"/>
    <x v="204"/>
    <x v="2"/>
    <x v="0"/>
    <x v="2"/>
    <x v="2"/>
    <n v="0"/>
    <x v="71"/>
    <x v="1"/>
    <s v=""/>
    <x v="0"/>
    <n v="0"/>
  </r>
  <r>
    <x v="214"/>
    <x v="0"/>
    <x v="194"/>
    <x v="205"/>
    <x v="18"/>
    <x v="0"/>
    <x v="4"/>
    <x v="4"/>
    <n v="0"/>
    <x v="76"/>
    <x v="0"/>
    <n v="1"/>
    <x v="0"/>
    <n v="1"/>
  </r>
  <r>
    <x v="215"/>
    <x v="0"/>
    <x v="195"/>
    <x v="206"/>
    <x v="32"/>
    <x v="0"/>
    <x v="4"/>
    <x v="4"/>
    <n v="0"/>
    <x v="40"/>
    <x v="1"/>
    <s v=""/>
    <x v="0"/>
    <n v="0"/>
  </r>
  <r>
    <x v="216"/>
    <x v="0"/>
    <x v="196"/>
    <x v="207"/>
    <x v="1"/>
    <x v="0"/>
    <x v="1"/>
    <x v="1"/>
    <n v="0"/>
    <x v="77"/>
    <x v="0"/>
    <n v="1"/>
    <x v="0"/>
    <n v="1"/>
  </r>
  <r>
    <x v="217"/>
    <x v="0"/>
    <x v="197"/>
    <x v="208"/>
    <x v="10"/>
    <x v="0"/>
    <x v="5"/>
    <x v="5"/>
    <n v="0"/>
    <x v="78"/>
    <x v="0"/>
    <n v="1"/>
    <x v="0"/>
    <n v="1"/>
  </r>
  <r>
    <x v="218"/>
    <x v="0"/>
    <x v="198"/>
    <x v="209"/>
    <x v="34"/>
    <x v="0"/>
    <x v="4"/>
    <x v="4"/>
    <n v="0"/>
    <x v="6"/>
    <x v="1"/>
    <s v=""/>
    <x v="0"/>
    <n v="0"/>
  </r>
  <r>
    <x v="219"/>
    <x v="0"/>
    <x v="199"/>
    <x v="210"/>
    <x v="37"/>
    <x v="0"/>
    <x v="5"/>
    <x v="5"/>
    <n v="0"/>
    <x v="19"/>
    <x v="0"/>
    <n v="1"/>
    <x v="0"/>
    <n v="1"/>
  </r>
  <r>
    <x v="220"/>
    <x v="0"/>
    <x v="200"/>
    <x v="211"/>
    <x v="2"/>
    <x v="0"/>
    <x v="2"/>
    <x v="2"/>
    <n v="0"/>
    <x v="79"/>
    <x v="0"/>
    <n v="1"/>
    <x v="0"/>
    <n v="1"/>
  </r>
  <r>
    <x v="221"/>
    <x v="0"/>
    <x v="201"/>
    <x v="212"/>
    <x v="5"/>
    <x v="0"/>
    <x v="4"/>
    <x v="4"/>
    <n v="0"/>
    <x v="78"/>
    <x v="0"/>
    <n v="1"/>
    <x v="0"/>
    <n v="1"/>
  </r>
  <r>
    <x v="222"/>
    <x v="0"/>
    <x v="202"/>
    <x v="213"/>
    <x v="14"/>
    <x v="0"/>
    <x v="4"/>
    <x v="4"/>
    <n v="0"/>
    <x v="8"/>
    <x v="0"/>
    <n v="1"/>
    <x v="0"/>
    <n v="1"/>
  </r>
  <r>
    <x v="223"/>
    <x v="0"/>
    <x v="203"/>
    <x v="214"/>
    <x v="28"/>
    <x v="0"/>
    <x v="1"/>
    <x v="1"/>
    <n v="0"/>
    <x v="8"/>
    <x v="0"/>
    <n v="1"/>
    <x v="0"/>
    <n v="1"/>
  </r>
  <r>
    <x v="224"/>
    <x v="0"/>
    <x v="204"/>
    <x v="215"/>
    <x v="32"/>
    <x v="0"/>
    <x v="4"/>
    <x v="4"/>
    <n v="0"/>
    <x v="2"/>
    <x v="0"/>
    <n v="1"/>
    <x v="0"/>
    <n v="1"/>
  </r>
  <r>
    <x v="225"/>
    <x v="0"/>
    <x v="205"/>
    <x v="216"/>
    <x v="34"/>
    <x v="0"/>
    <x v="4"/>
    <x v="4"/>
    <n v="0"/>
    <x v="27"/>
    <x v="0"/>
    <n v="16"/>
    <x v="0"/>
    <n v="1"/>
  </r>
  <r>
    <x v="226"/>
    <x v="0"/>
    <x v="206"/>
    <x v="217"/>
    <x v="16"/>
    <x v="0"/>
    <x v="2"/>
    <x v="2"/>
    <n v="0"/>
    <x v="23"/>
    <x v="0"/>
    <n v="1"/>
    <x v="0"/>
    <n v="1"/>
  </r>
  <r>
    <x v="227"/>
    <x v="0"/>
    <x v="207"/>
    <x v="218"/>
    <x v="3"/>
    <x v="0"/>
    <x v="2"/>
    <x v="2"/>
    <n v="0"/>
    <x v="48"/>
    <x v="0"/>
    <n v="1"/>
    <x v="0"/>
    <n v="1"/>
  </r>
  <r>
    <x v="228"/>
    <x v="0"/>
    <x v="67"/>
    <x v="219"/>
    <x v="34"/>
    <x v="0"/>
    <x v="4"/>
    <x v="4"/>
    <n v="0"/>
    <x v="6"/>
    <x v="1"/>
    <s v=""/>
    <x v="0"/>
    <n v="0"/>
  </r>
  <r>
    <x v="229"/>
    <x v="0"/>
    <x v="208"/>
    <x v="220"/>
    <x v="10"/>
    <x v="0"/>
    <x v="5"/>
    <x v="5"/>
    <n v="0"/>
    <x v="80"/>
    <x v="1"/>
    <s v=""/>
    <x v="0"/>
    <n v="0"/>
  </r>
  <r>
    <x v="230"/>
    <x v="0"/>
    <x v="209"/>
    <x v="221"/>
    <x v="10"/>
    <x v="0"/>
    <x v="5"/>
    <x v="5"/>
    <n v="0"/>
    <x v="80"/>
    <x v="1"/>
    <s v=""/>
    <x v="0"/>
    <n v="0"/>
  </r>
  <r>
    <x v="231"/>
    <x v="0"/>
    <x v="210"/>
    <x v="222"/>
    <x v="16"/>
    <x v="0"/>
    <x v="2"/>
    <x v="2"/>
    <n v="0"/>
    <x v="80"/>
    <x v="1"/>
    <s v=""/>
    <x v="0"/>
    <n v="0"/>
  </r>
  <r>
    <x v="232"/>
    <x v="0"/>
    <x v="211"/>
    <x v="223"/>
    <x v="40"/>
    <x v="0"/>
    <x v="10"/>
    <x v="10"/>
    <n v="0"/>
    <x v="81"/>
    <x v="0"/>
    <n v="15"/>
    <x v="0"/>
    <n v="1"/>
  </r>
  <r>
    <x v="233"/>
    <x v="0"/>
    <x v="212"/>
    <x v="224"/>
    <x v="42"/>
    <x v="0"/>
    <x v="0"/>
    <x v="0"/>
    <n v="0"/>
    <x v="82"/>
    <x v="0"/>
    <n v="18"/>
    <x v="0"/>
    <n v="1"/>
  </r>
  <r>
    <x v="234"/>
    <x v="0"/>
    <x v="213"/>
    <x v="225"/>
    <x v="43"/>
    <x v="0"/>
    <x v="15"/>
    <x v="0"/>
    <n v="0"/>
    <x v="82"/>
    <x v="0"/>
    <n v="16"/>
    <x v="0"/>
    <n v="1"/>
  </r>
  <r>
    <x v="235"/>
    <x v="0"/>
    <x v="214"/>
    <x v="226"/>
    <x v="39"/>
    <x v="0"/>
    <x v="7"/>
    <x v="7"/>
    <n v="0"/>
    <x v="82"/>
    <x v="0"/>
    <n v="19"/>
    <x v="0"/>
    <n v="1"/>
  </r>
  <r>
    <x v="236"/>
    <x v="0"/>
    <x v="215"/>
    <x v="227"/>
    <x v="22"/>
    <x v="0"/>
    <x v="1"/>
    <x v="1"/>
    <n v="0"/>
    <x v="82"/>
    <x v="0"/>
    <n v="1"/>
    <x v="0"/>
    <n v="1"/>
  </r>
  <r>
    <x v="237"/>
    <x v="0"/>
    <x v="216"/>
    <x v="228"/>
    <x v="22"/>
    <x v="0"/>
    <x v="1"/>
    <x v="1"/>
    <n v="0"/>
    <x v="82"/>
    <x v="0"/>
    <n v="19"/>
    <x v="0"/>
    <n v="1"/>
  </r>
  <r>
    <x v="238"/>
    <x v="0"/>
    <x v="217"/>
    <x v="229"/>
    <x v="33"/>
    <x v="0"/>
    <x v="1"/>
    <x v="1"/>
    <n v="0"/>
    <x v="82"/>
    <x v="0"/>
    <n v="1"/>
    <x v="0"/>
    <n v="1"/>
  </r>
  <r>
    <x v="239"/>
    <x v="0"/>
    <x v="218"/>
    <x v="230"/>
    <x v="32"/>
    <x v="0"/>
    <x v="4"/>
    <x v="4"/>
    <n v="0"/>
    <x v="82"/>
    <x v="0"/>
    <n v="17"/>
    <x v="0"/>
    <n v="1"/>
  </r>
  <r>
    <x v="240"/>
    <x v="0"/>
    <x v="219"/>
    <x v="231"/>
    <x v="32"/>
    <x v="0"/>
    <x v="4"/>
    <x v="4"/>
    <n v="0"/>
    <x v="82"/>
    <x v="0"/>
    <n v="5"/>
    <x v="0"/>
    <n v="1"/>
  </r>
  <r>
    <x v="241"/>
    <x v="0"/>
    <x v="220"/>
    <x v="232"/>
    <x v="14"/>
    <x v="0"/>
    <x v="4"/>
    <x v="4"/>
    <n v="0"/>
    <x v="82"/>
    <x v="0"/>
    <n v="1"/>
    <x v="0"/>
    <n v="1"/>
  </r>
  <r>
    <x v="242"/>
    <x v="0"/>
    <x v="221"/>
    <x v="233"/>
    <x v="23"/>
    <x v="0"/>
    <x v="5"/>
    <x v="5"/>
    <n v="0"/>
    <x v="82"/>
    <x v="0"/>
    <n v="1"/>
    <x v="0"/>
    <n v="1"/>
  </r>
  <r>
    <x v="243"/>
    <x v="0"/>
    <x v="101"/>
    <x v="234"/>
    <x v="23"/>
    <x v="0"/>
    <x v="5"/>
    <x v="5"/>
    <n v="0"/>
    <x v="82"/>
    <x v="0"/>
    <n v="1"/>
    <x v="0"/>
    <n v="1"/>
  </r>
  <r>
    <x v="244"/>
    <x v="0"/>
    <x v="222"/>
    <x v="235"/>
    <x v="16"/>
    <x v="0"/>
    <x v="2"/>
    <x v="2"/>
    <n v="0"/>
    <x v="82"/>
    <x v="0"/>
    <n v="5"/>
    <x v="0"/>
    <n v="1"/>
  </r>
  <r>
    <x v="245"/>
    <x v="0"/>
    <x v="223"/>
    <x v="236"/>
    <x v="16"/>
    <x v="0"/>
    <x v="2"/>
    <x v="2"/>
    <n v="0"/>
    <x v="82"/>
    <x v="0"/>
    <n v="1"/>
    <x v="0"/>
    <n v="1"/>
  </r>
  <r>
    <x v="246"/>
    <x v="0"/>
    <x v="224"/>
    <x v="237"/>
    <x v="2"/>
    <x v="0"/>
    <x v="2"/>
    <x v="2"/>
    <n v="0"/>
    <x v="82"/>
    <x v="0"/>
    <n v="1"/>
    <x v="0"/>
    <n v="1"/>
  </r>
  <r>
    <x v="247"/>
    <x v="0"/>
    <x v="225"/>
    <x v="238"/>
    <x v="40"/>
    <x v="0"/>
    <x v="10"/>
    <x v="10"/>
    <n v="0"/>
    <x v="82"/>
    <x v="0"/>
    <n v="6"/>
    <x v="0"/>
    <n v="1"/>
  </r>
  <r>
    <x v="248"/>
    <x v="0"/>
    <x v="226"/>
    <x v="239"/>
    <x v="27"/>
    <x v="0"/>
    <x v="3"/>
    <x v="3"/>
    <n v="0"/>
    <x v="82"/>
    <x v="0"/>
    <n v="17"/>
    <x v="0"/>
    <n v="1"/>
  </r>
  <r>
    <x v="249"/>
    <x v="0"/>
    <x v="227"/>
    <x v="240"/>
    <x v="27"/>
    <x v="0"/>
    <x v="3"/>
    <x v="3"/>
    <n v="0"/>
    <x v="82"/>
    <x v="0"/>
    <n v="1"/>
    <x v="0"/>
    <n v="1"/>
  </r>
  <r>
    <x v="250"/>
    <x v="0"/>
    <x v="228"/>
    <x v="241"/>
    <x v="30"/>
    <x v="0"/>
    <x v="3"/>
    <x v="3"/>
    <n v="0"/>
    <x v="82"/>
    <x v="0"/>
    <n v="20"/>
    <x v="0"/>
    <n v="1"/>
  </r>
  <r>
    <x v="251"/>
    <x v="0"/>
    <x v="229"/>
    <x v="242"/>
    <x v="32"/>
    <x v="0"/>
    <x v="4"/>
    <x v="4"/>
    <n v="0"/>
    <x v="82"/>
    <x v="0"/>
    <n v="1"/>
    <x v="0"/>
    <n v="1"/>
  </r>
  <r>
    <x v="252"/>
    <x v="0"/>
    <x v="230"/>
    <x v="243"/>
    <x v="7"/>
    <x v="0"/>
    <x v="2"/>
    <x v="2"/>
    <n v="0"/>
    <x v="82"/>
    <x v="1"/>
    <s v=""/>
    <x v="0"/>
    <n v="0"/>
  </r>
  <r>
    <x v="253"/>
    <x v="0"/>
    <x v="231"/>
    <x v="244"/>
    <x v="26"/>
    <x v="0"/>
    <x v="10"/>
    <x v="10"/>
    <n v="0"/>
    <x v="82"/>
    <x v="1"/>
    <s v=""/>
    <x v="0"/>
    <n v="0"/>
  </r>
  <r>
    <x v="254"/>
    <x v="1"/>
    <x v="19"/>
    <x v="245"/>
    <x v="40"/>
    <x v="0"/>
    <x v="10"/>
    <x v="10"/>
    <n v="0"/>
    <x v="26"/>
    <x v="0"/>
    <n v="0"/>
    <x v="0"/>
    <n v="1"/>
  </r>
  <r>
    <x v="255"/>
    <x v="0"/>
    <x v="232"/>
    <x v="246"/>
    <x v="9"/>
    <x v="0"/>
    <x v="2"/>
    <x v="2"/>
    <n v="0"/>
    <x v="83"/>
    <x v="0"/>
    <n v="1"/>
    <x v="0"/>
    <n v="1"/>
  </r>
  <r>
    <x v="256"/>
    <x v="0"/>
    <x v="233"/>
    <x v="247"/>
    <x v="7"/>
    <x v="0"/>
    <x v="2"/>
    <x v="2"/>
    <n v="0"/>
    <x v="84"/>
    <x v="0"/>
    <n v="1"/>
    <x v="0"/>
    <n v="1"/>
  </r>
  <r>
    <x v="257"/>
    <x v="0"/>
    <x v="16"/>
    <x v="248"/>
    <x v="18"/>
    <x v="0"/>
    <x v="4"/>
    <x v="4"/>
    <n v="0"/>
    <x v="84"/>
    <x v="0"/>
    <n v="1"/>
    <x v="0"/>
    <n v="1"/>
  </r>
  <r>
    <x v="258"/>
    <x v="0"/>
    <x v="234"/>
    <x v="249"/>
    <x v="8"/>
    <x v="0"/>
    <x v="5"/>
    <x v="5"/>
    <n v="0"/>
    <x v="84"/>
    <x v="0"/>
    <n v="1"/>
    <x v="0"/>
    <n v="1"/>
  </r>
  <r>
    <x v="259"/>
    <x v="0"/>
    <x v="235"/>
    <x v="250"/>
    <x v="19"/>
    <x v="0"/>
    <x v="7"/>
    <x v="7"/>
    <n v="0"/>
    <x v="84"/>
    <x v="0"/>
    <n v="3"/>
    <x v="0"/>
    <n v="1"/>
  </r>
  <r>
    <x v="260"/>
    <x v="0"/>
    <x v="236"/>
    <x v="251"/>
    <x v="1"/>
    <x v="0"/>
    <x v="1"/>
    <x v="1"/>
    <n v="0"/>
    <x v="84"/>
    <x v="0"/>
    <n v="1"/>
    <x v="0"/>
    <n v="1"/>
  </r>
  <r>
    <x v="261"/>
    <x v="0"/>
    <x v="237"/>
    <x v="252"/>
    <x v="6"/>
    <x v="0"/>
    <x v="1"/>
    <x v="1"/>
    <n v="0"/>
    <x v="84"/>
    <x v="0"/>
    <n v="1"/>
    <x v="0"/>
    <n v="1"/>
  </r>
  <r>
    <x v="262"/>
    <x v="0"/>
    <x v="238"/>
    <x v="253"/>
    <x v="37"/>
    <x v="0"/>
    <x v="5"/>
    <x v="5"/>
    <n v="0"/>
    <x v="84"/>
    <x v="0"/>
    <n v="1"/>
    <x v="0"/>
    <n v="1"/>
  </r>
  <r>
    <x v="263"/>
    <x v="0"/>
    <x v="239"/>
    <x v="254"/>
    <x v="37"/>
    <x v="0"/>
    <x v="5"/>
    <x v="5"/>
    <n v="0"/>
    <x v="84"/>
    <x v="0"/>
    <n v="1"/>
    <x v="0"/>
    <n v="1"/>
  </r>
  <r>
    <x v="264"/>
    <x v="0"/>
    <x v="240"/>
    <x v="255"/>
    <x v="2"/>
    <x v="0"/>
    <x v="2"/>
    <x v="2"/>
    <n v="0"/>
    <x v="84"/>
    <x v="0"/>
    <n v="1"/>
    <x v="0"/>
    <n v="1"/>
  </r>
  <r>
    <x v="265"/>
    <x v="0"/>
    <x v="241"/>
    <x v="256"/>
    <x v="22"/>
    <x v="0"/>
    <x v="1"/>
    <x v="1"/>
    <n v="0"/>
    <x v="84"/>
    <x v="0"/>
    <n v="1"/>
    <x v="0"/>
    <n v="1"/>
  </r>
  <r>
    <x v="266"/>
    <x v="0"/>
    <x v="242"/>
    <x v="257"/>
    <x v="28"/>
    <x v="0"/>
    <x v="1"/>
    <x v="1"/>
    <n v="0"/>
    <x v="84"/>
    <x v="0"/>
    <n v="4"/>
    <x v="0"/>
    <n v="1"/>
  </r>
  <r>
    <x v="267"/>
    <x v="0"/>
    <x v="243"/>
    <x v="258"/>
    <x v="6"/>
    <x v="0"/>
    <x v="1"/>
    <x v="1"/>
    <n v="0"/>
    <x v="84"/>
    <x v="0"/>
    <n v="1"/>
    <x v="0"/>
    <n v="1"/>
  </r>
  <r>
    <x v="268"/>
    <x v="0"/>
    <x v="101"/>
    <x v="259"/>
    <x v="35"/>
    <x v="0"/>
    <x v="10"/>
    <x v="10"/>
    <n v="0"/>
    <x v="84"/>
    <x v="0"/>
    <n v="8"/>
    <x v="0"/>
    <n v="1"/>
  </r>
  <r>
    <x v="269"/>
    <x v="0"/>
    <x v="244"/>
    <x v="260"/>
    <x v="44"/>
    <x v="0"/>
    <x v="7"/>
    <x v="7"/>
    <n v="0"/>
    <x v="84"/>
    <x v="0"/>
    <n v="8"/>
    <x v="0"/>
    <n v="1"/>
  </r>
  <r>
    <x v="270"/>
    <x v="0"/>
    <x v="245"/>
    <x v="261"/>
    <x v="31"/>
    <x v="0"/>
    <x v="7"/>
    <x v="7"/>
    <n v="0"/>
    <x v="84"/>
    <x v="0"/>
    <n v="15"/>
    <x v="0"/>
    <n v="1"/>
  </r>
  <r>
    <x v="271"/>
    <x v="0"/>
    <x v="246"/>
    <x v="262"/>
    <x v="39"/>
    <x v="0"/>
    <x v="7"/>
    <x v="7"/>
    <n v="0"/>
    <x v="84"/>
    <x v="0"/>
    <n v="2"/>
    <x v="0"/>
    <n v="1"/>
  </r>
  <r>
    <x v="272"/>
    <x v="0"/>
    <x v="245"/>
    <x v="263"/>
    <x v="23"/>
    <x v="0"/>
    <x v="5"/>
    <x v="5"/>
    <n v="0"/>
    <x v="84"/>
    <x v="0"/>
    <n v="5"/>
    <x v="0"/>
    <n v="1"/>
  </r>
  <r>
    <x v="273"/>
    <x v="0"/>
    <x v="247"/>
    <x v="264"/>
    <x v="30"/>
    <x v="0"/>
    <x v="3"/>
    <x v="3"/>
    <n v="0"/>
    <x v="84"/>
    <x v="0"/>
    <n v="11"/>
    <x v="0"/>
    <n v="1"/>
  </r>
  <r>
    <x v="274"/>
    <x v="0"/>
    <x v="248"/>
    <x v="265"/>
    <x v="30"/>
    <x v="0"/>
    <x v="3"/>
    <x v="3"/>
    <n v="0"/>
    <x v="84"/>
    <x v="0"/>
    <n v="1"/>
    <x v="0"/>
    <n v="1"/>
  </r>
  <r>
    <x v="275"/>
    <x v="0"/>
    <x v="248"/>
    <x v="266"/>
    <x v="13"/>
    <x v="0"/>
    <x v="7"/>
    <x v="7"/>
    <n v="0"/>
    <x v="84"/>
    <x v="0"/>
    <n v="5"/>
    <x v="0"/>
    <n v="1"/>
  </r>
  <r>
    <x v="276"/>
    <x v="0"/>
    <x v="249"/>
    <x v="267"/>
    <x v="39"/>
    <x v="0"/>
    <x v="7"/>
    <x v="7"/>
    <n v="0"/>
    <x v="84"/>
    <x v="0"/>
    <n v="9"/>
    <x v="0"/>
    <n v="1"/>
  </r>
  <r>
    <x v="277"/>
    <x v="0"/>
    <x v="239"/>
    <x v="268"/>
    <x v="33"/>
    <x v="0"/>
    <x v="1"/>
    <x v="1"/>
    <n v="0"/>
    <x v="84"/>
    <x v="0"/>
    <n v="1"/>
    <x v="0"/>
    <n v="1"/>
  </r>
  <r>
    <x v="278"/>
    <x v="0"/>
    <x v="250"/>
    <x v="269"/>
    <x v="33"/>
    <x v="0"/>
    <x v="1"/>
    <x v="1"/>
    <n v="0"/>
    <x v="84"/>
    <x v="0"/>
    <n v="1"/>
    <x v="0"/>
    <n v="1"/>
  </r>
  <r>
    <x v="279"/>
    <x v="0"/>
    <x v="251"/>
    <x v="270"/>
    <x v="13"/>
    <x v="0"/>
    <x v="7"/>
    <x v="7"/>
    <n v="0"/>
    <x v="84"/>
    <x v="0"/>
    <n v="14"/>
    <x v="0"/>
    <n v="1"/>
  </r>
  <r>
    <x v="280"/>
    <x v="0"/>
    <x v="252"/>
    <x v="271"/>
    <x v="31"/>
    <x v="0"/>
    <x v="7"/>
    <x v="7"/>
    <n v="0"/>
    <x v="84"/>
    <x v="0"/>
    <n v="7"/>
    <x v="0"/>
    <n v="1"/>
  </r>
  <r>
    <x v="281"/>
    <x v="0"/>
    <x v="253"/>
    <x v="272"/>
    <x v="22"/>
    <x v="0"/>
    <x v="1"/>
    <x v="1"/>
    <n v="0"/>
    <x v="84"/>
    <x v="0"/>
    <n v="1"/>
    <x v="0"/>
    <n v="1"/>
  </r>
  <r>
    <x v="282"/>
    <x v="0"/>
    <x v="254"/>
    <x v="273"/>
    <x v="30"/>
    <x v="0"/>
    <x v="3"/>
    <x v="3"/>
    <n v="0"/>
    <x v="84"/>
    <x v="0"/>
    <n v="2"/>
    <x v="0"/>
    <n v="1"/>
  </r>
  <r>
    <x v="283"/>
    <x v="0"/>
    <x v="255"/>
    <x v="274"/>
    <x v="23"/>
    <x v="0"/>
    <x v="5"/>
    <x v="5"/>
    <n v="0"/>
    <x v="84"/>
    <x v="0"/>
    <n v="1"/>
    <x v="0"/>
    <n v="1"/>
  </r>
  <r>
    <x v="284"/>
    <x v="0"/>
    <x v="256"/>
    <x v="275"/>
    <x v="45"/>
    <x v="0"/>
    <x v="9"/>
    <x v="9"/>
    <n v="0"/>
    <x v="84"/>
    <x v="0"/>
    <n v="18"/>
    <x v="0"/>
    <n v="1"/>
  </r>
  <r>
    <x v="285"/>
    <x v="0"/>
    <x v="65"/>
    <x v="276"/>
    <x v="28"/>
    <x v="0"/>
    <x v="1"/>
    <x v="1"/>
    <n v="0"/>
    <x v="84"/>
    <x v="0"/>
    <n v="1"/>
    <x v="0"/>
    <n v="1"/>
  </r>
  <r>
    <x v="286"/>
    <x v="0"/>
    <x v="257"/>
    <x v="277"/>
    <x v="29"/>
    <x v="0"/>
    <x v="3"/>
    <x v="3"/>
    <n v="0"/>
    <x v="84"/>
    <x v="0"/>
    <n v="10"/>
    <x v="0"/>
    <n v="1"/>
  </r>
  <r>
    <x v="287"/>
    <x v="0"/>
    <x v="258"/>
    <x v="278"/>
    <x v="20"/>
    <x v="0"/>
    <x v="6"/>
    <x v="6"/>
    <n v="0"/>
    <x v="84"/>
    <x v="0"/>
    <n v="11"/>
    <x v="0"/>
    <n v="1"/>
  </r>
  <r>
    <x v="288"/>
    <x v="0"/>
    <x v="93"/>
    <x v="279"/>
    <x v="13"/>
    <x v="0"/>
    <x v="7"/>
    <x v="7"/>
    <n v="0"/>
    <x v="84"/>
    <x v="0"/>
    <n v="12"/>
    <x v="0"/>
    <n v="1"/>
  </r>
  <r>
    <x v="289"/>
    <x v="0"/>
    <x v="259"/>
    <x v="280"/>
    <x v="14"/>
    <x v="0"/>
    <x v="4"/>
    <x v="4"/>
    <n v="0"/>
    <x v="46"/>
    <x v="0"/>
    <n v="2"/>
    <x v="0"/>
    <n v="1"/>
  </r>
  <r>
    <x v="290"/>
    <x v="0"/>
    <x v="260"/>
    <x v="281"/>
    <x v="18"/>
    <x v="0"/>
    <x v="4"/>
    <x v="4"/>
    <n v="0"/>
    <x v="85"/>
    <x v="0"/>
    <n v="1"/>
    <x v="0"/>
    <n v="1"/>
  </r>
  <r>
    <x v="291"/>
    <x v="0"/>
    <x v="261"/>
    <x v="282"/>
    <x v="1"/>
    <x v="0"/>
    <x v="1"/>
    <x v="1"/>
    <n v="0"/>
    <x v="86"/>
    <x v="0"/>
    <n v="12"/>
    <x v="0"/>
    <n v="1"/>
  </r>
  <r>
    <x v="292"/>
    <x v="0"/>
    <x v="262"/>
    <x v="283"/>
    <x v="5"/>
    <x v="0"/>
    <x v="4"/>
    <x v="4"/>
    <n v="0"/>
    <x v="27"/>
    <x v="0"/>
    <n v="1"/>
    <x v="0"/>
    <n v="1"/>
  </r>
  <r>
    <x v="293"/>
    <x v="0"/>
    <x v="263"/>
    <x v="284"/>
    <x v="14"/>
    <x v="0"/>
    <x v="4"/>
    <x v="4"/>
    <n v="0"/>
    <x v="42"/>
    <x v="0"/>
    <n v="1"/>
    <x v="0"/>
    <n v="1"/>
  </r>
  <r>
    <x v="294"/>
    <x v="0"/>
    <x v="264"/>
    <x v="285"/>
    <x v="8"/>
    <x v="0"/>
    <x v="5"/>
    <x v="5"/>
    <n v="0"/>
    <x v="87"/>
    <x v="1"/>
    <s v=""/>
    <x v="0"/>
    <n v="0"/>
  </r>
  <r>
    <x v="295"/>
    <x v="0"/>
    <x v="265"/>
    <x v="286"/>
    <x v="8"/>
    <x v="0"/>
    <x v="5"/>
    <x v="5"/>
    <n v="0"/>
    <x v="88"/>
    <x v="1"/>
    <s v=""/>
    <x v="0"/>
    <n v="0"/>
  </r>
  <r>
    <x v="296"/>
    <x v="0"/>
    <x v="266"/>
    <x v="287"/>
    <x v="8"/>
    <x v="0"/>
    <x v="5"/>
    <x v="5"/>
    <n v="0"/>
    <x v="27"/>
    <x v="0"/>
    <n v="1"/>
    <x v="0"/>
    <n v="1"/>
  </r>
  <r>
    <x v="297"/>
    <x v="0"/>
    <x v="267"/>
    <x v="288"/>
    <x v="33"/>
    <x v="0"/>
    <x v="1"/>
    <x v="1"/>
    <n v="0"/>
    <x v="27"/>
    <x v="0"/>
    <n v="1"/>
    <x v="0"/>
    <n v="1"/>
  </r>
  <r>
    <x v="298"/>
    <x v="0"/>
    <x v="268"/>
    <x v="289"/>
    <x v="9"/>
    <x v="0"/>
    <x v="2"/>
    <x v="2"/>
    <n v="0"/>
    <x v="47"/>
    <x v="1"/>
    <s v=""/>
    <x v="0"/>
    <n v="0"/>
  </r>
  <r>
    <x v="299"/>
    <x v="0"/>
    <x v="269"/>
    <x v="290"/>
    <x v="16"/>
    <x v="0"/>
    <x v="2"/>
    <x v="2"/>
    <n v="0"/>
    <x v="89"/>
    <x v="0"/>
    <n v="19"/>
    <x v="0"/>
    <n v="1"/>
  </r>
  <r>
    <x v="300"/>
    <x v="0"/>
    <x v="270"/>
    <x v="291"/>
    <x v="34"/>
    <x v="0"/>
    <x v="4"/>
    <x v="4"/>
    <n v="0"/>
    <x v="89"/>
    <x v="0"/>
    <n v="1"/>
    <x v="0"/>
    <n v="1"/>
  </r>
  <r>
    <x v="301"/>
    <x v="0"/>
    <x v="271"/>
    <x v="292"/>
    <x v="3"/>
    <x v="0"/>
    <x v="2"/>
    <x v="2"/>
    <n v="0"/>
    <x v="89"/>
    <x v="0"/>
    <n v="2"/>
    <x v="0"/>
    <n v="1"/>
  </r>
  <r>
    <x v="302"/>
    <x v="0"/>
    <x v="272"/>
    <x v="293"/>
    <x v="23"/>
    <x v="0"/>
    <x v="5"/>
    <x v="5"/>
    <n v="0"/>
    <x v="32"/>
    <x v="1"/>
    <s v=""/>
    <x v="0"/>
    <n v="0"/>
  </r>
  <r>
    <x v="303"/>
    <x v="0"/>
    <x v="273"/>
    <x v="294"/>
    <x v="18"/>
    <x v="0"/>
    <x v="4"/>
    <x v="4"/>
    <n v="0"/>
    <x v="42"/>
    <x v="0"/>
    <n v="4"/>
    <x v="0"/>
    <n v="1"/>
  </r>
  <r>
    <x v="304"/>
    <x v="0"/>
    <x v="274"/>
    <x v="295"/>
    <x v="34"/>
    <x v="0"/>
    <x v="4"/>
    <x v="4"/>
    <n v="0"/>
    <x v="3"/>
    <x v="1"/>
    <s v=""/>
    <x v="0"/>
    <n v="0"/>
  </r>
  <r>
    <x v="305"/>
    <x v="0"/>
    <x v="275"/>
    <x v="296"/>
    <x v="7"/>
    <x v="0"/>
    <x v="2"/>
    <x v="2"/>
    <n v="0"/>
    <x v="23"/>
    <x v="0"/>
    <n v="11"/>
    <x v="0"/>
    <n v="1"/>
  </r>
  <r>
    <x v="306"/>
    <x v="0"/>
    <x v="276"/>
    <x v="297"/>
    <x v="1"/>
    <x v="0"/>
    <x v="1"/>
    <x v="1"/>
    <n v="0"/>
    <x v="90"/>
    <x v="0"/>
    <n v="13"/>
    <x v="0"/>
    <n v="1"/>
  </r>
  <r>
    <x v="307"/>
    <x v="0"/>
    <x v="277"/>
    <x v="298"/>
    <x v="8"/>
    <x v="0"/>
    <x v="5"/>
    <x v="5"/>
    <n v="0"/>
    <x v="19"/>
    <x v="1"/>
    <s v=""/>
    <x v="0"/>
    <n v="0"/>
  </r>
  <r>
    <x v="308"/>
    <x v="0"/>
    <x v="278"/>
    <x v="299"/>
    <x v="1"/>
    <x v="0"/>
    <x v="1"/>
    <x v="1"/>
    <n v="0"/>
    <x v="79"/>
    <x v="0"/>
    <n v="1"/>
    <x v="0"/>
    <n v="1"/>
  </r>
  <r>
    <x v="309"/>
    <x v="0"/>
    <x v="279"/>
    <x v="300"/>
    <x v="16"/>
    <x v="0"/>
    <x v="2"/>
    <x v="2"/>
    <n v="0"/>
    <x v="47"/>
    <x v="1"/>
    <s v=""/>
    <x v="0"/>
    <n v="0"/>
  </r>
  <r>
    <x v="310"/>
    <x v="0"/>
    <x v="280"/>
    <x v="301"/>
    <x v="27"/>
    <x v="0"/>
    <x v="3"/>
    <x v="3"/>
    <n v="0"/>
    <x v="46"/>
    <x v="0"/>
    <n v="7"/>
    <x v="0"/>
    <n v="1"/>
  </r>
  <r>
    <x v="311"/>
    <x v="0"/>
    <x v="281"/>
    <x v="302"/>
    <x v="42"/>
    <x v="0"/>
    <x v="0"/>
    <x v="0"/>
    <n v="0"/>
    <x v="3"/>
    <x v="0"/>
    <n v="15"/>
    <x v="0"/>
    <n v="1"/>
  </r>
  <r>
    <x v="312"/>
    <x v="0"/>
    <x v="282"/>
    <x v="303"/>
    <x v="19"/>
    <x v="0"/>
    <x v="7"/>
    <x v="7"/>
    <n v="0"/>
    <x v="79"/>
    <x v="0"/>
    <n v="6"/>
    <x v="0"/>
    <n v="1"/>
  </r>
  <r>
    <x v="313"/>
    <x v="0"/>
    <x v="283"/>
    <x v="304"/>
    <x v="24"/>
    <x v="0"/>
    <x v="3"/>
    <x v="3"/>
    <n v="0"/>
    <x v="2"/>
    <x v="0"/>
    <n v="1"/>
    <x v="0"/>
    <n v="1"/>
  </r>
  <r>
    <x v="314"/>
    <x v="1"/>
    <x v="19"/>
    <x v="19"/>
    <x v="15"/>
    <x v="1"/>
    <x v="8"/>
    <x v="8"/>
    <n v="0"/>
    <x v="13"/>
    <x v="1"/>
    <s v=""/>
    <x v="1"/>
    <n v="0"/>
  </r>
  <r>
    <x v="315"/>
    <x v="0"/>
    <x v="284"/>
    <x v="305"/>
    <x v="12"/>
    <x v="0"/>
    <x v="5"/>
    <x v="5"/>
    <n v="0"/>
    <x v="25"/>
    <x v="0"/>
    <n v="1"/>
    <x v="0"/>
    <n v="1"/>
  </r>
  <r>
    <x v="316"/>
    <x v="0"/>
    <x v="285"/>
    <x v="306"/>
    <x v="7"/>
    <x v="0"/>
    <x v="2"/>
    <x v="2"/>
    <n v="0"/>
    <x v="56"/>
    <x v="1"/>
    <s v=""/>
    <x v="0"/>
    <n v="0"/>
  </r>
  <r>
    <x v="317"/>
    <x v="0"/>
    <x v="286"/>
    <x v="307"/>
    <x v="16"/>
    <x v="0"/>
    <x v="2"/>
    <x v="2"/>
    <n v="0"/>
    <x v="91"/>
    <x v="0"/>
    <n v="1"/>
    <x v="0"/>
    <n v="1"/>
  </r>
  <r>
    <x v="318"/>
    <x v="0"/>
    <x v="287"/>
    <x v="308"/>
    <x v="22"/>
    <x v="0"/>
    <x v="1"/>
    <x v="1"/>
    <n v="0"/>
    <x v="35"/>
    <x v="0"/>
    <n v="17"/>
    <x v="0"/>
    <n v="1"/>
  </r>
  <r>
    <x v="319"/>
    <x v="0"/>
    <x v="288"/>
    <x v="309"/>
    <x v="32"/>
    <x v="0"/>
    <x v="4"/>
    <x v="4"/>
    <n v="0"/>
    <x v="92"/>
    <x v="1"/>
    <s v=""/>
    <x v="0"/>
    <n v="0"/>
  </r>
  <r>
    <x v="320"/>
    <x v="0"/>
    <x v="289"/>
    <x v="310"/>
    <x v="24"/>
    <x v="0"/>
    <x v="3"/>
    <x v="3"/>
    <n v="0"/>
    <x v="93"/>
    <x v="0"/>
    <n v="1"/>
    <x v="0"/>
    <n v="1"/>
  </r>
  <r>
    <x v="321"/>
    <x v="0"/>
    <x v="290"/>
    <x v="311"/>
    <x v="23"/>
    <x v="0"/>
    <x v="5"/>
    <x v="5"/>
    <n v="0"/>
    <x v="16"/>
    <x v="1"/>
    <s v=""/>
    <x v="0"/>
    <n v="0"/>
  </r>
  <r>
    <x v="322"/>
    <x v="0"/>
    <x v="291"/>
    <x v="312"/>
    <x v="37"/>
    <x v="0"/>
    <x v="5"/>
    <x v="5"/>
    <n v="0"/>
    <x v="16"/>
    <x v="1"/>
    <s v=""/>
    <x v="0"/>
    <n v="0"/>
  </r>
  <r>
    <x v="323"/>
    <x v="0"/>
    <x v="292"/>
    <x v="313"/>
    <x v="13"/>
    <x v="0"/>
    <x v="7"/>
    <x v="7"/>
    <n v="0"/>
    <x v="19"/>
    <x v="0"/>
    <n v="4"/>
    <x v="0"/>
    <n v="1"/>
  </r>
  <r>
    <x v="324"/>
    <x v="0"/>
    <x v="293"/>
    <x v="314"/>
    <x v="34"/>
    <x v="0"/>
    <x v="4"/>
    <x v="4"/>
    <n v="0"/>
    <x v="19"/>
    <x v="0"/>
    <n v="15"/>
    <x v="0"/>
    <n v="1"/>
  </r>
  <r>
    <x v="325"/>
    <x v="0"/>
    <x v="294"/>
    <x v="315"/>
    <x v="23"/>
    <x v="0"/>
    <x v="5"/>
    <x v="5"/>
    <n v="0"/>
    <x v="62"/>
    <x v="1"/>
    <s v=""/>
    <x v="0"/>
    <n v="0"/>
  </r>
  <r>
    <x v="326"/>
    <x v="0"/>
    <x v="295"/>
    <x v="316"/>
    <x v="38"/>
    <x v="0"/>
    <x v="10"/>
    <x v="10"/>
    <n v="0"/>
    <x v="62"/>
    <x v="1"/>
    <s v=""/>
    <x v="0"/>
    <n v="0"/>
  </r>
  <r>
    <x v="327"/>
    <x v="0"/>
    <x v="296"/>
    <x v="317"/>
    <x v="25"/>
    <x v="0"/>
    <x v="11"/>
    <x v="11"/>
    <n v="0"/>
    <x v="94"/>
    <x v="1"/>
    <s v=""/>
    <x v="0"/>
    <n v="0"/>
  </r>
  <r>
    <x v="328"/>
    <x v="0"/>
    <x v="297"/>
    <x v="318"/>
    <x v="46"/>
    <x v="0"/>
    <x v="15"/>
    <x v="0"/>
    <n v="0"/>
    <x v="1"/>
    <x v="0"/>
    <n v="12"/>
    <x v="0"/>
    <n v="1"/>
  </r>
  <r>
    <x v="329"/>
    <x v="0"/>
    <x v="298"/>
    <x v="319"/>
    <x v="34"/>
    <x v="0"/>
    <x v="4"/>
    <x v="4"/>
    <n v="0"/>
    <x v="15"/>
    <x v="0"/>
    <n v="1"/>
    <x v="0"/>
    <n v="1"/>
  </r>
  <r>
    <x v="330"/>
    <x v="0"/>
    <x v="259"/>
    <x v="320"/>
    <x v="40"/>
    <x v="0"/>
    <x v="10"/>
    <x v="10"/>
    <n v="0"/>
    <x v="15"/>
    <x v="0"/>
    <n v="16"/>
    <x v="0"/>
    <n v="1"/>
  </r>
  <r>
    <x v="331"/>
    <x v="0"/>
    <x v="299"/>
    <x v="321"/>
    <x v="23"/>
    <x v="0"/>
    <x v="5"/>
    <x v="5"/>
    <n v="0"/>
    <x v="15"/>
    <x v="0"/>
    <n v="1"/>
    <x v="0"/>
    <n v="1"/>
  </r>
  <r>
    <x v="332"/>
    <x v="0"/>
    <x v="300"/>
    <x v="322"/>
    <x v="7"/>
    <x v="0"/>
    <x v="2"/>
    <x v="2"/>
    <n v="0"/>
    <x v="15"/>
    <x v="0"/>
    <n v="14"/>
    <x v="0"/>
    <n v="1"/>
  </r>
  <r>
    <x v="333"/>
    <x v="0"/>
    <x v="301"/>
    <x v="323"/>
    <x v="32"/>
    <x v="0"/>
    <x v="4"/>
    <x v="4"/>
    <n v="0"/>
    <x v="15"/>
    <x v="0"/>
    <n v="3"/>
    <x v="0"/>
    <n v="1"/>
  </r>
  <r>
    <x v="334"/>
    <x v="0"/>
    <x v="302"/>
    <x v="324"/>
    <x v="3"/>
    <x v="2"/>
    <x v="16"/>
    <x v="15"/>
    <n v="0"/>
    <x v="15"/>
    <x v="0"/>
    <n v="15"/>
    <x v="0"/>
    <n v="1"/>
  </r>
  <r>
    <x v="335"/>
    <x v="0"/>
    <x v="303"/>
    <x v="325"/>
    <x v="34"/>
    <x v="2"/>
    <x v="17"/>
    <x v="16"/>
    <n v="0"/>
    <x v="15"/>
    <x v="0"/>
    <n v="19"/>
    <x v="0"/>
    <n v="1"/>
  </r>
  <r>
    <x v="336"/>
    <x v="0"/>
    <x v="304"/>
    <x v="326"/>
    <x v="14"/>
    <x v="2"/>
    <x v="17"/>
    <x v="16"/>
    <n v="0"/>
    <x v="15"/>
    <x v="0"/>
    <n v="20"/>
    <x v="0"/>
    <n v="1"/>
  </r>
  <r>
    <x v="337"/>
    <x v="0"/>
    <x v="191"/>
    <x v="327"/>
    <x v="10"/>
    <x v="0"/>
    <x v="5"/>
    <x v="5"/>
    <n v="0"/>
    <x v="95"/>
    <x v="1"/>
    <s v=""/>
    <x v="0"/>
    <n v="0"/>
  </r>
  <r>
    <x v="338"/>
    <x v="0"/>
    <x v="305"/>
    <x v="328"/>
    <x v="34"/>
    <x v="2"/>
    <x v="17"/>
    <x v="16"/>
    <n v="0"/>
    <x v="84"/>
    <x v="0"/>
    <n v="11"/>
    <x v="0"/>
    <n v="1"/>
  </r>
  <r>
    <x v="339"/>
    <x v="0"/>
    <x v="306"/>
    <x v="329"/>
    <x v="21"/>
    <x v="2"/>
    <x v="13"/>
    <x v="13"/>
    <n v="0"/>
    <x v="84"/>
    <x v="0"/>
    <n v="15"/>
    <x v="0"/>
    <n v="1"/>
  </r>
  <r>
    <x v="340"/>
    <x v="0"/>
    <x v="243"/>
    <x v="330"/>
    <x v="6"/>
    <x v="2"/>
    <x v="18"/>
    <x v="17"/>
    <n v="0"/>
    <x v="84"/>
    <x v="0"/>
    <n v="13"/>
    <x v="0"/>
    <n v="1"/>
  </r>
  <r>
    <x v="341"/>
    <x v="0"/>
    <x v="307"/>
    <x v="331"/>
    <x v="39"/>
    <x v="2"/>
    <x v="12"/>
    <x v="12"/>
    <n v="0"/>
    <x v="84"/>
    <x v="0"/>
    <n v="18"/>
    <x v="0"/>
    <n v="1"/>
  </r>
  <r>
    <x v="342"/>
    <x v="0"/>
    <x v="308"/>
    <x v="332"/>
    <x v="22"/>
    <x v="2"/>
    <x v="18"/>
    <x v="17"/>
    <n v="0"/>
    <x v="84"/>
    <x v="0"/>
    <n v="14"/>
    <x v="0"/>
    <n v="1"/>
  </r>
  <r>
    <x v="343"/>
    <x v="0"/>
    <x v="309"/>
    <x v="333"/>
    <x v="21"/>
    <x v="2"/>
    <x v="13"/>
    <x v="13"/>
    <n v="0"/>
    <x v="84"/>
    <x v="0"/>
    <n v="13"/>
    <x v="0"/>
    <n v="1"/>
  </r>
  <r>
    <x v="344"/>
    <x v="0"/>
    <x v="310"/>
    <x v="334"/>
    <x v="46"/>
    <x v="2"/>
    <x v="19"/>
    <x v="14"/>
    <n v="0"/>
    <x v="84"/>
    <x v="0"/>
    <n v="15"/>
    <x v="0"/>
    <n v="1"/>
  </r>
  <r>
    <x v="345"/>
    <x v="0"/>
    <x v="170"/>
    <x v="335"/>
    <x v="42"/>
    <x v="2"/>
    <x v="14"/>
    <x v="14"/>
    <n v="0"/>
    <x v="84"/>
    <x v="0"/>
    <n v="19"/>
    <x v="0"/>
    <n v="1"/>
  </r>
  <r>
    <x v="346"/>
    <x v="0"/>
    <x v="311"/>
    <x v="336"/>
    <x v="47"/>
    <x v="2"/>
    <x v="19"/>
    <x v="14"/>
    <n v="0"/>
    <x v="84"/>
    <x v="0"/>
    <n v="16"/>
    <x v="0"/>
    <n v="1"/>
  </r>
  <r>
    <x v="347"/>
    <x v="0"/>
    <x v="306"/>
    <x v="337"/>
    <x v="38"/>
    <x v="2"/>
    <x v="13"/>
    <x v="13"/>
    <n v="0"/>
    <x v="26"/>
    <x v="1"/>
    <s v=""/>
    <x v="0"/>
    <n v="0"/>
  </r>
  <r>
    <x v="348"/>
    <x v="0"/>
    <x v="312"/>
    <x v="338"/>
    <x v="34"/>
    <x v="2"/>
    <x v="17"/>
    <x v="16"/>
    <n v="0"/>
    <x v="84"/>
    <x v="0"/>
    <n v="7"/>
    <x v="0"/>
    <n v="1"/>
  </r>
  <r>
    <x v="349"/>
    <x v="0"/>
    <x v="313"/>
    <x v="339"/>
    <x v="19"/>
    <x v="2"/>
    <x v="12"/>
    <x v="12"/>
    <n v="0"/>
    <x v="84"/>
    <x v="0"/>
    <n v="17"/>
    <x v="0"/>
    <n v="1"/>
  </r>
  <r>
    <x v="350"/>
    <x v="0"/>
    <x v="314"/>
    <x v="340"/>
    <x v="5"/>
    <x v="2"/>
    <x v="17"/>
    <x v="16"/>
    <n v="0"/>
    <x v="82"/>
    <x v="0"/>
    <n v="13"/>
    <x v="0"/>
    <n v="1"/>
  </r>
  <r>
    <x v="351"/>
    <x v="0"/>
    <x v="315"/>
    <x v="341"/>
    <x v="8"/>
    <x v="2"/>
    <x v="20"/>
    <x v="18"/>
    <n v="0"/>
    <x v="69"/>
    <x v="0"/>
    <n v="15"/>
    <x v="0"/>
    <n v="1"/>
  </r>
  <r>
    <x v="352"/>
    <x v="0"/>
    <x v="85"/>
    <x v="342"/>
    <x v="9"/>
    <x v="2"/>
    <x v="16"/>
    <x v="15"/>
    <n v="0"/>
    <x v="96"/>
    <x v="0"/>
    <n v="14"/>
    <x v="0"/>
    <n v="1"/>
  </r>
  <r>
    <x v="353"/>
    <x v="0"/>
    <x v="316"/>
    <x v="343"/>
    <x v="9"/>
    <x v="2"/>
    <x v="16"/>
    <x v="15"/>
    <n v="0"/>
    <x v="8"/>
    <x v="0"/>
    <n v="13"/>
    <x v="0"/>
    <n v="1"/>
  </r>
  <r>
    <x v="354"/>
    <x v="0"/>
    <x v="317"/>
    <x v="344"/>
    <x v="16"/>
    <x v="2"/>
    <x v="16"/>
    <x v="15"/>
    <n v="0"/>
    <x v="8"/>
    <x v="0"/>
    <n v="12"/>
    <x v="0"/>
    <n v="1"/>
  </r>
  <r>
    <x v="355"/>
    <x v="1"/>
    <x v="19"/>
    <x v="345"/>
    <x v="5"/>
    <x v="2"/>
    <x v="17"/>
    <x v="16"/>
    <n v="0"/>
    <x v="78"/>
    <x v="0"/>
    <n v="0"/>
    <x v="0"/>
    <n v="1"/>
  </r>
  <r>
    <x v="356"/>
    <x v="0"/>
    <x v="318"/>
    <x v="346"/>
    <x v="9"/>
    <x v="2"/>
    <x v="16"/>
    <x v="15"/>
    <n v="0"/>
    <x v="78"/>
    <x v="0"/>
    <n v="17"/>
    <x v="0"/>
    <n v="1"/>
  </r>
  <r>
    <x v="357"/>
    <x v="0"/>
    <x v="319"/>
    <x v="347"/>
    <x v="19"/>
    <x v="2"/>
    <x v="12"/>
    <x v="12"/>
    <n v="0"/>
    <x v="12"/>
    <x v="1"/>
    <s v=""/>
    <x v="0"/>
    <n v="0"/>
  </r>
  <r>
    <x v="358"/>
    <x v="0"/>
    <x v="195"/>
    <x v="348"/>
    <x v="47"/>
    <x v="2"/>
    <x v="19"/>
    <x v="14"/>
    <n v="0"/>
    <x v="97"/>
    <x v="1"/>
    <s v=""/>
    <x v="0"/>
    <n v="0"/>
  </r>
  <r>
    <x v="359"/>
    <x v="0"/>
    <x v="320"/>
    <x v="349"/>
    <x v="28"/>
    <x v="2"/>
    <x v="18"/>
    <x v="17"/>
    <n v="0"/>
    <x v="98"/>
    <x v="0"/>
    <n v="17"/>
    <x v="0"/>
    <n v="1"/>
  </r>
  <r>
    <x v="360"/>
    <x v="0"/>
    <x v="41"/>
    <x v="350"/>
    <x v="14"/>
    <x v="2"/>
    <x v="17"/>
    <x v="16"/>
    <n v="0"/>
    <x v="42"/>
    <x v="0"/>
    <n v="12"/>
    <x v="0"/>
    <n v="1"/>
  </r>
  <r>
    <x v="361"/>
    <x v="0"/>
    <x v="321"/>
    <x v="351"/>
    <x v="41"/>
    <x v="2"/>
    <x v="14"/>
    <x v="14"/>
    <n v="0"/>
    <x v="0"/>
    <x v="0"/>
    <n v="20"/>
    <x v="0"/>
    <n v="1"/>
  </r>
  <r>
    <x v="362"/>
    <x v="0"/>
    <x v="322"/>
    <x v="352"/>
    <x v="18"/>
    <x v="2"/>
    <x v="17"/>
    <x v="16"/>
    <n v="0"/>
    <x v="3"/>
    <x v="0"/>
    <n v="10"/>
    <x v="0"/>
    <n v="1"/>
  </r>
  <r>
    <x v="363"/>
    <x v="0"/>
    <x v="323"/>
    <x v="353"/>
    <x v="4"/>
    <x v="2"/>
    <x v="21"/>
    <x v="19"/>
    <n v="0"/>
    <x v="99"/>
    <x v="0"/>
    <n v="19"/>
    <x v="0"/>
    <n v="1"/>
  </r>
  <r>
    <x v="364"/>
    <x v="0"/>
    <x v="175"/>
    <x v="354"/>
    <x v="14"/>
    <x v="2"/>
    <x v="17"/>
    <x v="16"/>
    <n v="0"/>
    <x v="45"/>
    <x v="0"/>
    <n v="17"/>
    <x v="0"/>
    <n v="1"/>
  </r>
  <r>
    <x v="365"/>
    <x v="0"/>
    <x v="324"/>
    <x v="355"/>
    <x v="26"/>
    <x v="2"/>
    <x v="13"/>
    <x v="13"/>
    <n v="0"/>
    <x v="4"/>
    <x v="0"/>
    <n v="12"/>
    <x v="0"/>
    <n v="1"/>
  </r>
  <r>
    <x v="366"/>
    <x v="0"/>
    <x v="325"/>
    <x v="356"/>
    <x v="32"/>
    <x v="2"/>
    <x v="17"/>
    <x v="16"/>
    <n v="0"/>
    <x v="38"/>
    <x v="1"/>
    <s v=""/>
    <x v="0"/>
    <n v="0"/>
  </r>
  <r>
    <x v="367"/>
    <x v="0"/>
    <x v="326"/>
    <x v="357"/>
    <x v="5"/>
    <x v="2"/>
    <x v="17"/>
    <x v="16"/>
    <n v="0"/>
    <x v="38"/>
    <x v="1"/>
    <s v=""/>
    <x v="0"/>
    <n v="0"/>
  </r>
  <r>
    <x v="368"/>
    <x v="0"/>
    <x v="327"/>
    <x v="358"/>
    <x v="48"/>
    <x v="2"/>
    <x v="19"/>
    <x v="14"/>
    <n v="0"/>
    <x v="3"/>
    <x v="0"/>
    <n v="18"/>
    <x v="0"/>
    <n v="1"/>
  </r>
  <r>
    <x v="369"/>
    <x v="0"/>
    <x v="328"/>
    <x v="359"/>
    <x v="13"/>
    <x v="2"/>
    <x v="12"/>
    <x v="12"/>
    <n v="0"/>
    <x v="19"/>
    <x v="1"/>
    <s v=""/>
    <x v="0"/>
    <n v="0"/>
  </r>
  <r>
    <x v="370"/>
    <x v="0"/>
    <x v="329"/>
    <x v="360"/>
    <x v="49"/>
    <x v="2"/>
    <x v="22"/>
    <x v="20"/>
    <n v="0"/>
    <x v="100"/>
    <x v="0"/>
    <n v="20"/>
    <x v="0"/>
    <n v="1"/>
  </r>
  <r>
    <x v="371"/>
    <x v="0"/>
    <x v="330"/>
    <x v="361"/>
    <x v="33"/>
    <x v="2"/>
    <x v="18"/>
    <x v="17"/>
    <n v="0"/>
    <x v="101"/>
    <x v="0"/>
    <n v="18"/>
    <x v="0"/>
    <n v="1"/>
  </r>
  <r>
    <x v="372"/>
    <x v="0"/>
    <x v="331"/>
    <x v="362"/>
    <x v="38"/>
    <x v="2"/>
    <x v="13"/>
    <x v="13"/>
    <n v="0"/>
    <x v="102"/>
    <x v="0"/>
    <n v="20"/>
    <x v="0"/>
    <n v="1"/>
  </r>
  <r>
    <x v="373"/>
    <x v="0"/>
    <x v="332"/>
    <x v="363"/>
    <x v="29"/>
    <x v="2"/>
    <x v="21"/>
    <x v="19"/>
    <n v="0"/>
    <x v="50"/>
    <x v="0"/>
    <n v="20"/>
    <x v="0"/>
    <n v="1"/>
  </r>
  <r>
    <x v="374"/>
    <x v="0"/>
    <x v="333"/>
    <x v="364"/>
    <x v="39"/>
    <x v="2"/>
    <x v="12"/>
    <x v="12"/>
    <n v="0"/>
    <x v="58"/>
    <x v="0"/>
    <n v="20"/>
    <x v="0"/>
    <n v="1"/>
  </r>
  <r>
    <x v="375"/>
    <x v="0"/>
    <x v="334"/>
    <x v="365"/>
    <x v="23"/>
    <x v="2"/>
    <x v="20"/>
    <x v="18"/>
    <n v="0"/>
    <x v="27"/>
    <x v="0"/>
    <n v="18"/>
    <x v="0"/>
    <n v="1"/>
  </r>
  <r>
    <x v="376"/>
    <x v="0"/>
    <x v="335"/>
    <x v="366"/>
    <x v="8"/>
    <x v="2"/>
    <x v="20"/>
    <x v="18"/>
    <n v="0"/>
    <x v="12"/>
    <x v="0"/>
    <n v="20"/>
    <x v="0"/>
    <n v="1"/>
  </r>
  <r>
    <x v="377"/>
    <x v="0"/>
    <x v="159"/>
    <x v="367"/>
    <x v="5"/>
    <x v="2"/>
    <x v="17"/>
    <x v="16"/>
    <n v="0"/>
    <x v="17"/>
    <x v="0"/>
    <n v="8"/>
    <x v="0"/>
    <n v="1"/>
  </r>
  <r>
    <x v="378"/>
    <x v="0"/>
    <x v="336"/>
    <x v="368"/>
    <x v="3"/>
    <x v="2"/>
    <x v="16"/>
    <x v="15"/>
    <n v="0"/>
    <x v="3"/>
    <x v="0"/>
    <n v="19"/>
    <x v="0"/>
    <n v="1"/>
  </r>
  <r>
    <x v="379"/>
    <x v="0"/>
    <x v="337"/>
    <x v="369"/>
    <x v="38"/>
    <x v="2"/>
    <x v="13"/>
    <x v="13"/>
    <n v="0"/>
    <x v="50"/>
    <x v="0"/>
    <n v="14"/>
    <x v="0"/>
    <n v="1"/>
  </r>
  <r>
    <x v="380"/>
    <x v="0"/>
    <x v="338"/>
    <x v="370"/>
    <x v="19"/>
    <x v="2"/>
    <x v="12"/>
    <x v="12"/>
    <n v="0"/>
    <x v="50"/>
    <x v="0"/>
    <n v="16"/>
    <x v="0"/>
    <n v="1"/>
  </r>
  <r>
    <x v="381"/>
    <x v="0"/>
    <x v="112"/>
    <x v="371"/>
    <x v="19"/>
    <x v="2"/>
    <x v="12"/>
    <x v="12"/>
    <n v="0"/>
    <x v="50"/>
    <x v="0"/>
    <n v="19"/>
    <x v="0"/>
    <n v="1"/>
  </r>
  <r>
    <x v="382"/>
    <x v="0"/>
    <x v="339"/>
    <x v="372"/>
    <x v="9"/>
    <x v="2"/>
    <x v="16"/>
    <x v="15"/>
    <n v="0"/>
    <x v="35"/>
    <x v="0"/>
    <n v="20"/>
    <x v="0"/>
    <n v="1"/>
  </r>
  <r>
    <x v="383"/>
    <x v="1"/>
    <x v="19"/>
    <x v="19"/>
    <x v="15"/>
    <x v="1"/>
    <x v="8"/>
    <x v="8"/>
    <n v="0"/>
    <x v="13"/>
    <x v="1"/>
    <s v=""/>
    <x v="1"/>
    <n v="0"/>
  </r>
  <r>
    <x v="384"/>
    <x v="0"/>
    <x v="340"/>
    <x v="373"/>
    <x v="5"/>
    <x v="2"/>
    <x v="17"/>
    <x v="16"/>
    <n v="0"/>
    <x v="17"/>
    <x v="0"/>
    <n v="18"/>
    <x v="0"/>
    <n v="1"/>
  </r>
  <r>
    <x v="385"/>
    <x v="0"/>
    <x v="341"/>
    <x v="374"/>
    <x v="28"/>
    <x v="2"/>
    <x v="18"/>
    <x v="17"/>
    <n v="0"/>
    <x v="90"/>
    <x v="0"/>
    <n v="20"/>
    <x v="0"/>
    <n v="1"/>
  </r>
  <r>
    <x v="386"/>
    <x v="0"/>
    <x v="342"/>
    <x v="375"/>
    <x v="1"/>
    <x v="2"/>
    <x v="18"/>
    <x v="17"/>
    <n v="0"/>
    <x v="35"/>
    <x v="1"/>
    <s v=""/>
    <x v="0"/>
    <n v="0"/>
  </r>
  <r>
    <x v="387"/>
    <x v="0"/>
    <x v="343"/>
    <x v="376"/>
    <x v="8"/>
    <x v="2"/>
    <x v="20"/>
    <x v="18"/>
    <n v="0"/>
    <x v="45"/>
    <x v="0"/>
    <n v="16"/>
    <x v="0"/>
    <n v="1"/>
  </r>
  <r>
    <x v="388"/>
    <x v="1"/>
    <x v="19"/>
    <x v="377"/>
    <x v="23"/>
    <x v="2"/>
    <x v="20"/>
    <x v="18"/>
    <n v="0"/>
    <x v="10"/>
    <x v="0"/>
    <n v="0"/>
    <x v="0"/>
    <n v="1"/>
  </r>
  <r>
    <x v="389"/>
    <x v="0"/>
    <x v="344"/>
    <x v="378"/>
    <x v="37"/>
    <x v="2"/>
    <x v="20"/>
    <x v="18"/>
    <n v="0"/>
    <x v="41"/>
    <x v="0"/>
    <n v="17"/>
    <x v="0"/>
    <n v="1"/>
  </r>
  <r>
    <x v="390"/>
    <x v="0"/>
    <x v="345"/>
    <x v="379"/>
    <x v="3"/>
    <x v="2"/>
    <x v="16"/>
    <x v="15"/>
    <n v="0"/>
    <x v="3"/>
    <x v="0"/>
    <n v="18"/>
    <x v="0"/>
    <n v="1"/>
  </r>
  <r>
    <x v="391"/>
    <x v="0"/>
    <x v="22"/>
    <x v="380"/>
    <x v="5"/>
    <x v="2"/>
    <x v="17"/>
    <x v="16"/>
    <n v="0"/>
    <x v="34"/>
    <x v="0"/>
    <n v="14"/>
    <x v="0"/>
    <n v="1"/>
  </r>
  <r>
    <x v="392"/>
    <x v="0"/>
    <x v="346"/>
    <x v="381"/>
    <x v="6"/>
    <x v="2"/>
    <x v="18"/>
    <x v="17"/>
    <n v="0"/>
    <x v="34"/>
    <x v="0"/>
    <n v="15"/>
    <x v="0"/>
    <n v="1"/>
  </r>
  <r>
    <x v="393"/>
    <x v="0"/>
    <x v="347"/>
    <x v="382"/>
    <x v="1"/>
    <x v="2"/>
    <x v="18"/>
    <x v="17"/>
    <n v="0"/>
    <x v="4"/>
    <x v="0"/>
    <n v="12"/>
    <x v="0"/>
    <n v="1"/>
  </r>
  <r>
    <x v="394"/>
    <x v="0"/>
    <x v="348"/>
    <x v="383"/>
    <x v="9"/>
    <x v="2"/>
    <x v="16"/>
    <x v="15"/>
    <n v="0"/>
    <x v="20"/>
    <x v="1"/>
    <s v=""/>
    <x v="0"/>
    <n v="0"/>
  </r>
  <r>
    <x v="395"/>
    <x v="0"/>
    <x v="349"/>
    <x v="384"/>
    <x v="24"/>
    <x v="0"/>
    <x v="3"/>
    <x v="3"/>
    <n v="0"/>
    <x v="44"/>
    <x v="0"/>
    <n v="1"/>
    <x v="0"/>
    <n v="1"/>
  </r>
  <r>
    <x v="396"/>
    <x v="0"/>
    <x v="350"/>
    <x v="385"/>
    <x v="23"/>
    <x v="2"/>
    <x v="20"/>
    <x v="18"/>
    <n v="0"/>
    <x v="24"/>
    <x v="0"/>
    <n v="19"/>
    <x v="0"/>
    <n v="1"/>
  </r>
  <r>
    <x v="397"/>
    <x v="0"/>
    <x v="351"/>
    <x v="386"/>
    <x v="19"/>
    <x v="2"/>
    <x v="12"/>
    <x v="12"/>
    <n v="0"/>
    <x v="87"/>
    <x v="1"/>
    <s v=""/>
    <x v="0"/>
    <n v="0"/>
  </r>
  <r>
    <x v="398"/>
    <x v="0"/>
    <x v="352"/>
    <x v="387"/>
    <x v="48"/>
    <x v="2"/>
    <x v="19"/>
    <x v="14"/>
    <n v="0"/>
    <x v="7"/>
    <x v="1"/>
    <s v=""/>
    <x v="0"/>
    <n v="0"/>
  </r>
  <r>
    <x v="399"/>
    <x v="0"/>
    <x v="353"/>
    <x v="388"/>
    <x v="21"/>
    <x v="2"/>
    <x v="13"/>
    <x v="13"/>
    <n v="0"/>
    <x v="2"/>
    <x v="0"/>
    <n v="17"/>
    <x v="0"/>
    <n v="1"/>
  </r>
  <r>
    <x v="400"/>
    <x v="0"/>
    <x v="354"/>
    <x v="389"/>
    <x v="21"/>
    <x v="2"/>
    <x v="13"/>
    <x v="13"/>
    <n v="0"/>
    <x v="15"/>
    <x v="0"/>
    <n v="16"/>
    <x v="0"/>
    <n v="1"/>
  </r>
  <r>
    <x v="401"/>
    <x v="0"/>
    <x v="355"/>
    <x v="390"/>
    <x v="2"/>
    <x v="2"/>
    <x v="16"/>
    <x v="15"/>
    <n v="0"/>
    <x v="103"/>
    <x v="0"/>
    <n v="16"/>
    <x v="0"/>
    <n v="1"/>
  </r>
  <r>
    <x v="402"/>
    <x v="0"/>
    <x v="356"/>
    <x v="391"/>
    <x v="38"/>
    <x v="2"/>
    <x v="13"/>
    <x v="13"/>
    <n v="0"/>
    <x v="103"/>
    <x v="0"/>
    <n v="18"/>
    <x v="0"/>
    <n v="1"/>
  </r>
  <r>
    <x v="403"/>
    <x v="0"/>
    <x v="357"/>
    <x v="392"/>
    <x v="18"/>
    <x v="2"/>
    <x v="17"/>
    <x v="16"/>
    <n v="0"/>
    <x v="104"/>
    <x v="1"/>
    <s v=""/>
    <x v="0"/>
    <n v="0"/>
  </r>
  <r>
    <x v="404"/>
    <x v="0"/>
    <x v="174"/>
    <x v="393"/>
    <x v="19"/>
    <x v="2"/>
    <x v="12"/>
    <x v="12"/>
    <n v="0"/>
    <x v="32"/>
    <x v="1"/>
    <s v=""/>
    <x v="0"/>
    <n v="0"/>
  </r>
  <r>
    <x v="405"/>
    <x v="0"/>
    <x v="116"/>
    <x v="394"/>
    <x v="34"/>
    <x v="2"/>
    <x v="17"/>
    <x v="16"/>
    <n v="0"/>
    <x v="9"/>
    <x v="0"/>
    <n v="16"/>
    <x v="0"/>
    <n v="1"/>
  </r>
  <r>
    <x v="406"/>
    <x v="0"/>
    <x v="358"/>
    <x v="395"/>
    <x v="46"/>
    <x v="2"/>
    <x v="19"/>
    <x v="14"/>
    <n v="0"/>
    <x v="105"/>
    <x v="0"/>
    <n v="17"/>
    <x v="0"/>
    <n v="1"/>
  </r>
  <r>
    <x v="407"/>
    <x v="0"/>
    <x v="359"/>
    <x v="396"/>
    <x v="5"/>
    <x v="2"/>
    <x v="17"/>
    <x v="16"/>
    <n v="0"/>
    <x v="3"/>
    <x v="0"/>
    <n v="9"/>
    <x v="0"/>
    <n v="1"/>
  </r>
  <r>
    <x v="408"/>
    <x v="0"/>
    <x v="360"/>
    <x v="397"/>
    <x v="14"/>
    <x v="2"/>
    <x v="17"/>
    <x v="16"/>
    <n v="0"/>
    <x v="2"/>
    <x v="0"/>
    <n v="15"/>
    <x v="0"/>
    <n v="1"/>
  </r>
  <r>
    <x v="409"/>
    <x v="0"/>
    <x v="361"/>
    <x v="398"/>
    <x v="33"/>
    <x v="2"/>
    <x v="18"/>
    <x v="17"/>
    <n v="0"/>
    <x v="2"/>
    <x v="0"/>
    <n v="16"/>
    <x v="0"/>
    <n v="1"/>
  </r>
  <r>
    <x v="410"/>
    <x v="0"/>
    <x v="362"/>
    <x v="399"/>
    <x v="28"/>
    <x v="2"/>
    <x v="18"/>
    <x v="17"/>
    <n v="0"/>
    <x v="0"/>
    <x v="0"/>
    <n v="19"/>
    <x v="0"/>
    <n v="1"/>
  </r>
  <r>
    <x v="411"/>
    <x v="0"/>
    <x v="181"/>
    <x v="400"/>
    <x v="35"/>
    <x v="0"/>
    <x v="10"/>
    <x v="10"/>
    <n v="0"/>
    <x v="106"/>
    <x v="1"/>
    <s v=""/>
    <x v="0"/>
    <n v="0"/>
  </r>
  <r>
    <x v="412"/>
    <x v="0"/>
    <x v="363"/>
    <x v="401"/>
    <x v="28"/>
    <x v="0"/>
    <x v="1"/>
    <x v="1"/>
    <n v="0"/>
    <x v="107"/>
    <x v="0"/>
    <n v="20"/>
    <x v="0"/>
    <n v="1"/>
  </r>
  <r>
    <x v="413"/>
    <x v="0"/>
    <x v="364"/>
    <x v="402"/>
    <x v="12"/>
    <x v="0"/>
    <x v="5"/>
    <x v="5"/>
    <n v="0"/>
    <x v="6"/>
    <x v="1"/>
    <s v=""/>
    <x v="0"/>
    <n v="0"/>
  </r>
  <r>
    <x v="414"/>
    <x v="0"/>
    <x v="365"/>
    <x v="403"/>
    <x v="50"/>
    <x v="0"/>
    <x v="6"/>
    <x v="6"/>
    <n v="0"/>
    <x v="2"/>
    <x v="0"/>
    <n v="19"/>
    <x v="0"/>
    <n v="1"/>
  </r>
  <r>
    <x v="415"/>
    <x v="0"/>
    <x v="366"/>
    <x v="404"/>
    <x v="12"/>
    <x v="0"/>
    <x v="5"/>
    <x v="5"/>
    <n v="0"/>
    <x v="3"/>
    <x v="0"/>
    <n v="1"/>
    <x v="0"/>
    <n v="1"/>
  </r>
  <r>
    <x v="416"/>
    <x v="1"/>
    <x v="19"/>
    <x v="19"/>
    <x v="15"/>
    <x v="1"/>
    <x v="8"/>
    <x v="8"/>
    <n v="0"/>
    <x v="13"/>
    <x v="1"/>
    <s v=""/>
    <x v="1"/>
    <n v="0"/>
  </r>
  <r>
    <x v="417"/>
    <x v="1"/>
    <x v="19"/>
    <x v="405"/>
    <x v="13"/>
    <x v="0"/>
    <x v="7"/>
    <x v="7"/>
    <n v="0"/>
    <x v="10"/>
    <x v="0"/>
    <n v="0"/>
    <x v="0"/>
    <n v="1"/>
  </r>
  <r>
    <x v="418"/>
    <x v="0"/>
    <x v="361"/>
    <x v="406"/>
    <x v="16"/>
    <x v="0"/>
    <x v="2"/>
    <x v="2"/>
    <n v="0"/>
    <x v="108"/>
    <x v="0"/>
    <n v="1"/>
    <x v="0"/>
    <n v="1"/>
  </r>
  <r>
    <x v="419"/>
    <x v="1"/>
    <x v="19"/>
    <x v="19"/>
    <x v="15"/>
    <x v="1"/>
    <x v="8"/>
    <x v="8"/>
    <n v="0"/>
    <x v="13"/>
    <x v="1"/>
    <s v=""/>
    <x v="1"/>
    <n v="0"/>
  </r>
  <r>
    <x v="420"/>
    <x v="0"/>
    <x v="367"/>
    <x v="407"/>
    <x v="21"/>
    <x v="0"/>
    <x v="10"/>
    <x v="10"/>
    <n v="0"/>
    <x v="3"/>
    <x v="0"/>
    <n v="7"/>
    <x v="0"/>
    <n v="1"/>
  </r>
  <r>
    <x v="421"/>
    <x v="0"/>
    <x v="368"/>
    <x v="408"/>
    <x v="24"/>
    <x v="0"/>
    <x v="3"/>
    <x v="3"/>
    <n v="0"/>
    <x v="54"/>
    <x v="0"/>
    <n v="15"/>
    <x v="0"/>
    <n v="1"/>
  </r>
  <r>
    <x v="422"/>
    <x v="0"/>
    <x v="369"/>
    <x v="409"/>
    <x v="29"/>
    <x v="0"/>
    <x v="3"/>
    <x v="3"/>
    <n v="0"/>
    <x v="66"/>
    <x v="0"/>
    <n v="14"/>
    <x v="0"/>
    <n v="1"/>
  </r>
  <r>
    <x v="423"/>
    <x v="0"/>
    <x v="370"/>
    <x v="410"/>
    <x v="10"/>
    <x v="0"/>
    <x v="5"/>
    <x v="5"/>
    <n v="0"/>
    <x v="32"/>
    <x v="0"/>
    <n v="13"/>
    <x v="0"/>
    <n v="1"/>
  </r>
  <r>
    <x v="424"/>
    <x v="0"/>
    <x v="371"/>
    <x v="411"/>
    <x v="8"/>
    <x v="0"/>
    <x v="5"/>
    <x v="5"/>
    <n v="0"/>
    <x v="32"/>
    <x v="1"/>
    <s v=""/>
    <x v="0"/>
    <n v="0"/>
  </r>
  <r>
    <x v="425"/>
    <x v="0"/>
    <x v="372"/>
    <x v="412"/>
    <x v="13"/>
    <x v="0"/>
    <x v="7"/>
    <x v="7"/>
    <n v="0"/>
    <x v="105"/>
    <x v="0"/>
    <n v="16"/>
    <x v="0"/>
    <n v="1"/>
  </r>
  <r>
    <x v="426"/>
    <x v="0"/>
    <x v="373"/>
    <x v="413"/>
    <x v="34"/>
    <x v="0"/>
    <x v="4"/>
    <x v="4"/>
    <n v="0"/>
    <x v="3"/>
    <x v="0"/>
    <n v="1"/>
    <x v="0"/>
    <n v="1"/>
  </r>
  <r>
    <x v="427"/>
    <x v="0"/>
    <x v="374"/>
    <x v="414"/>
    <x v="6"/>
    <x v="0"/>
    <x v="1"/>
    <x v="1"/>
    <n v="0"/>
    <x v="3"/>
    <x v="0"/>
    <n v="5"/>
    <x v="0"/>
    <n v="1"/>
  </r>
  <r>
    <x v="428"/>
    <x v="0"/>
    <x v="375"/>
    <x v="415"/>
    <x v="39"/>
    <x v="0"/>
    <x v="7"/>
    <x v="7"/>
    <n v="0"/>
    <x v="27"/>
    <x v="1"/>
    <s v=""/>
    <x v="0"/>
    <n v="0"/>
  </r>
  <r>
    <x v="429"/>
    <x v="0"/>
    <x v="376"/>
    <x v="416"/>
    <x v="37"/>
    <x v="0"/>
    <x v="5"/>
    <x v="5"/>
    <n v="0"/>
    <x v="3"/>
    <x v="0"/>
    <n v="1"/>
    <x v="0"/>
    <n v="1"/>
  </r>
  <r>
    <x v="430"/>
    <x v="0"/>
    <x v="377"/>
    <x v="417"/>
    <x v="39"/>
    <x v="0"/>
    <x v="7"/>
    <x v="7"/>
    <n v="0"/>
    <x v="109"/>
    <x v="1"/>
    <s v=""/>
    <x v="0"/>
    <n v="0"/>
  </r>
  <r>
    <x v="431"/>
    <x v="0"/>
    <x v="378"/>
    <x v="418"/>
    <x v="12"/>
    <x v="0"/>
    <x v="5"/>
    <x v="5"/>
    <n v="0"/>
    <x v="110"/>
    <x v="0"/>
    <n v="11"/>
    <x v="0"/>
    <n v="1"/>
  </r>
  <r>
    <x v="432"/>
    <x v="0"/>
    <x v="379"/>
    <x v="419"/>
    <x v="34"/>
    <x v="0"/>
    <x v="4"/>
    <x v="4"/>
    <n v="0"/>
    <x v="110"/>
    <x v="0"/>
    <n v="12"/>
    <x v="0"/>
    <n v="1"/>
  </r>
  <r>
    <x v="433"/>
    <x v="0"/>
    <x v="380"/>
    <x v="420"/>
    <x v="10"/>
    <x v="0"/>
    <x v="5"/>
    <x v="5"/>
    <n v="0"/>
    <x v="110"/>
    <x v="0"/>
    <n v="12"/>
    <x v="0"/>
    <n v="1"/>
  </r>
  <r>
    <x v="434"/>
    <x v="0"/>
    <x v="381"/>
    <x v="421"/>
    <x v="37"/>
    <x v="0"/>
    <x v="5"/>
    <x v="5"/>
    <n v="0"/>
    <x v="111"/>
    <x v="1"/>
    <s v=""/>
    <x v="0"/>
    <n v="0"/>
  </r>
  <r>
    <x v="435"/>
    <x v="0"/>
    <x v="382"/>
    <x v="422"/>
    <x v="5"/>
    <x v="0"/>
    <x v="4"/>
    <x v="4"/>
    <n v="0"/>
    <x v="26"/>
    <x v="0"/>
    <n v="1"/>
    <x v="0"/>
    <n v="1"/>
  </r>
  <r>
    <x v="436"/>
    <x v="0"/>
    <x v="383"/>
    <x v="423"/>
    <x v="14"/>
    <x v="0"/>
    <x v="4"/>
    <x v="4"/>
    <n v="0"/>
    <x v="14"/>
    <x v="0"/>
    <n v="9"/>
    <x v="0"/>
    <n v="1"/>
  </r>
  <r>
    <x v="437"/>
    <x v="0"/>
    <x v="365"/>
    <x v="424"/>
    <x v="27"/>
    <x v="0"/>
    <x v="3"/>
    <x v="3"/>
    <n v="0"/>
    <x v="16"/>
    <x v="1"/>
    <s v=""/>
    <x v="0"/>
    <n v="0"/>
  </r>
  <r>
    <x v="438"/>
    <x v="0"/>
    <x v="384"/>
    <x v="425"/>
    <x v="22"/>
    <x v="0"/>
    <x v="1"/>
    <x v="1"/>
    <n v="0"/>
    <x v="112"/>
    <x v="0"/>
    <n v="1"/>
    <x v="0"/>
    <n v="1"/>
  </r>
  <r>
    <x v="439"/>
    <x v="0"/>
    <x v="385"/>
    <x v="426"/>
    <x v="2"/>
    <x v="0"/>
    <x v="2"/>
    <x v="2"/>
    <n v="0"/>
    <x v="11"/>
    <x v="1"/>
    <s v=""/>
    <x v="0"/>
    <n v="0"/>
  </r>
  <r>
    <x v="440"/>
    <x v="0"/>
    <x v="386"/>
    <x v="427"/>
    <x v="37"/>
    <x v="0"/>
    <x v="5"/>
    <x v="5"/>
    <n v="0"/>
    <x v="10"/>
    <x v="0"/>
    <n v="9"/>
    <x v="0"/>
    <n v="1"/>
  </r>
  <r>
    <x v="441"/>
    <x v="0"/>
    <x v="387"/>
    <x v="428"/>
    <x v="23"/>
    <x v="0"/>
    <x v="5"/>
    <x v="5"/>
    <n v="0"/>
    <x v="109"/>
    <x v="0"/>
    <n v="2"/>
    <x v="0"/>
    <n v="1"/>
  </r>
  <r>
    <x v="442"/>
    <x v="0"/>
    <x v="388"/>
    <x v="429"/>
    <x v="0"/>
    <x v="0"/>
    <x v="0"/>
    <x v="0"/>
    <n v="0"/>
    <x v="0"/>
    <x v="0"/>
    <n v="19"/>
    <x v="0"/>
    <n v="1"/>
  </r>
  <r>
    <x v="443"/>
    <x v="0"/>
    <x v="172"/>
    <x v="430"/>
    <x v="37"/>
    <x v="0"/>
    <x v="5"/>
    <x v="5"/>
    <n v="0"/>
    <x v="9"/>
    <x v="1"/>
    <s v=""/>
    <x v="0"/>
    <n v="0"/>
  </r>
  <r>
    <x v="444"/>
    <x v="0"/>
    <x v="389"/>
    <x v="431"/>
    <x v="5"/>
    <x v="0"/>
    <x v="4"/>
    <x v="4"/>
    <n v="0"/>
    <x v="113"/>
    <x v="1"/>
    <s v=""/>
    <x v="0"/>
    <n v="0"/>
  </r>
  <r>
    <x v="445"/>
    <x v="0"/>
    <x v="360"/>
    <x v="432"/>
    <x v="26"/>
    <x v="0"/>
    <x v="10"/>
    <x v="10"/>
    <n v="0"/>
    <x v="113"/>
    <x v="1"/>
    <s v=""/>
    <x v="0"/>
    <n v="0"/>
  </r>
  <r>
    <x v="446"/>
    <x v="0"/>
    <x v="390"/>
    <x v="433"/>
    <x v="40"/>
    <x v="0"/>
    <x v="10"/>
    <x v="10"/>
    <n v="0"/>
    <x v="113"/>
    <x v="0"/>
    <n v="18"/>
    <x v="0"/>
    <n v="1"/>
  </r>
  <r>
    <x v="447"/>
    <x v="0"/>
    <x v="391"/>
    <x v="434"/>
    <x v="14"/>
    <x v="0"/>
    <x v="4"/>
    <x v="4"/>
    <n v="0"/>
    <x v="16"/>
    <x v="1"/>
    <s v=""/>
    <x v="0"/>
    <n v="0"/>
  </r>
  <r>
    <x v="448"/>
    <x v="0"/>
    <x v="327"/>
    <x v="435"/>
    <x v="28"/>
    <x v="0"/>
    <x v="1"/>
    <x v="1"/>
    <n v="0"/>
    <x v="35"/>
    <x v="1"/>
    <s v=""/>
    <x v="0"/>
    <n v="0"/>
  </r>
  <r>
    <x v="449"/>
    <x v="0"/>
    <x v="392"/>
    <x v="436"/>
    <x v="8"/>
    <x v="0"/>
    <x v="5"/>
    <x v="5"/>
    <n v="0"/>
    <x v="2"/>
    <x v="0"/>
    <n v="1"/>
    <x v="0"/>
    <n v="1"/>
  </r>
  <r>
    <x v="450"/>
    <x v="0"/>
    <x v="393"/>
    <x v="437"/>
    <x v="14"/>
    <x v="0"/>
    <x v="4"/>
    <x v="4"/>
    <n v="0"/>
    <x v="84"/>
    <x v="0"/>
    <n v="1"/>
    <x v="0"/>
    <n v="1"/>
  </r>
  <r>
    <x v="451"/>
    <x v="0"/>
    <x v="394"/>
    <x v="438"/>
    <x v="47"/>
    <x v="0"/>
    <x v="15"/>
    <x v="0"/>
    <n v="0"/>
    <x v="4"/>
    <x v="0"/>
    <n v="13"/>
    <x v="0"/>
    <n v="1"/>
  </r>
  <r>
    <x v="452"/>
    <x v="0"/>
    <x v="305"/>
    <x v="439"/>
    <x v="21"/>
    <x v="0"/>
    <x v="10"/>
    <x v="10"/>
    <n v="0"/>
    <x v="4"/>
    <x v="0"/>
    <n v="2"/>
    <x v="0"/>
    <n v="1"/>
  </r>
  <r>
    <x v="453"/>
    <x v="0"/>
    <x v="395"/>
    <x v="440"/>
    <x v="8"/>
    <x v="0"/>
    <x v="5"/>
    <x v="5"/>
    <n v="0"/>
    <x v="4"/>
    <x v="0"/>
    <n v="8"/>
    <x v="0"/>
    <n v="1"/>
  </r>
  <r>
    <x v="454"/>
    <x v="0"/>
    <x v="396"/>
    <x v="441"/>
    <x v="12"/>
    <x v="0"/>
    <x v="5"/>
    <x v="5"/>
    <n v="0"/>
    <x v="114"/>
    <x v="1"/>
    <s v=""/>
    <x v="0"/>
    <n v="0"/>
  </r>
  <r>
    <x v="455"/>
    <x v="0"/>
    <x v="397"/>
    <x v="442"/>
    <x v="28"/>
    <x v="0"/>
    <x v="1"/>
    <x v="1"/>
    <n v="0"/>
    <x v="1"/>
    <x v="0"/>
    <n v="1"/>
    <x v="0"/>
    <n v="1"/>
  </r>
  <r>
    <x v="456"/>
    <x v="0"/>
    <x v="398"/>
    <x v="443"/>
    <x v="48"/>
    <x v="0"/>
    <x v="15"/>
    <x v="0"/>
    <n v="0"/>
    <x v="105"/>
    <x v="0"/>
    <n v="14"/>
    <x v="0"/>
    <n v="1"/>
  </r>
  <r>
    <x v="457"/>
    <x v="0"/>
    <x v="399"/>
    <x v="444"/>
    <x v="34"/>
    <x v="0"/>
    <x v="4"/>
    <x v="4"/>
    <n v="0"/>
    <x v="90"/>
    <x v="0"/>
    <n v="1"/>
    <x v="0"/>
    <n v="1"/>
  </r>
  <r>
    <x v="458"/>
    <x v="0"/>
    <x v="400"/>
    <x v="445"/>
    <x v="8"/>
    <x v="0"/>
    <x v="5"/>
    <x v="5"/>
    <n v="0"/>
    <x v="62"/>
    <x v="1"/>
    <s v=""/>
    <x v="0"/>
    <n v="0"/>
  </r>
  <r>
    <x v="459"/>
    <x v="0"/>
    <x v="401"/>
    <x v="446"/>
    <x v="5"/>
    <x v="0"/>
    <x v="4"/>
    <x v="4"/>
    <n v="0"/>
    <x v="104"/>
    <x v="1"/>
    <s v=""/>
    <x v="0"/>
    <n v="0"/>
  </r>
  <r>
    <x v="460"/>
    <x v="0"/>
    <x v="402"/>
    <x v="447"/>
    <x v="9"/>
    <x v="0"/>
    <x v="2"/>
    <x v="2"/>
    <n v="0"/>
    <x v="9"/>
    <x v="1"/>
    <s v=""/>
    <x v="0"/>
    <n v="0"/>
  </r>
  <r>
    <x v="461"/>
    <x v="1"/>
    <x v="19"/>
    <x v="448"/>
    <x v="35"/>
    <x v="0"/>
    <x v="10"/>
    <x v="10"/>
    <n v="0"/>
    <x v="3"/>
    <x v="0"/>
    <n v="0"/>
    <x v="0"/>
    <n v="1"/>
  </r>
  <r>
    <x v="462"/>
    <x v="0"/>
    <x v="403"/>
    <x v="449"/>
    <x v="47"/>
    <x v="0"/>
    <x v="15"/>
    <x v="0"/>
    <n v="0"/>
    <x v="105"/>
    <x v="0"/>
    <n v="17"/>
    <x v="0"/>
    <n v="1"/>
  </r>
  <r>
    <x v="463"/>
    <x v="0"/>
    <x v="404"/>
    <x v="450"/>
    <x v="16"/>
    <x v="0"/>
    <x v="2"/>
    <x v="2"/>
    <n v="0"/>
    <x v="91"/>
    <x v="0"/>
    <n v="7"/>
    <x v="0"/>
    <n v="1"/>
  </r>
  <r>
    <x v="464"/>
    <x v="0"/>
    <x v="405"/>
    <x v="451"/>
    <x v="9"/>
    <x v="0"/>
    <x v="2"/>
    <x v="2"/>
    <n v="0"/>
    <x v="91"/>
    <x v="0"/>
    <n v="1"/>
    <x v="0"/>
    <n v="1"/>
  </r>
  <r>
    <x v="465"/>
    <x v="0"/>
    <x v="406"/>
    <x v="452"/>
    <x v="6"/>
    <x v="0"/>
    <x v="1"/>
    <x v="1"/>
    <n v="0"/>
    <x v="8"/>
    <x v="0"/>
    <n v="1"/>
    <x v="0"/>
    <n v="1"/>
  </r>
  <r>
    <x v="466"/>
    <x v="0"/>
    <x v="407"/>
    <x v="453"/>
    <x v="10"/>
    <x v="0"/>
    <x v="5"/>
    <x v="5"/>
    <n v="0"/>
    <x v="29"/>
    <x v="0"/>
    <n v="1"/>
    <x v="0"/>
    <n v="1"/>
  </r>
  <r>
    <x v="467"/>
    <x v="0"/>
    <x v="408"/>
    <x v="454"/>
    <x v="23"/>
    <x v="0"/>
    <x v="5"/>
    <x v="5"/>
    <n v="0"/>
    <x v="33"/>
    <x v="0"/>
    <n v="1"/>
    <x v="0"/>
    <n v="1"/>
  </r>
  <r>
    <x v="468"/>
    <x v="0"/>
    <x v="409"/>
    <x v="455"/>
    <x v="12"/>
    <x v="0"/>
    <x v="5"/>
    <x v="5"/>
    <n v="0"/>
    <x v="103"/>
    <x v="0"/>
    <n v="1"/>
    <x v="0"/>
    <n v="1"/>
  </r>
  <r>
    <x v="469"/>
    <x v="0"/>
    <x v="410"/>
    <x v="456"/>
    <x v="49"/>
    <x v="0"/>
    <x v="6"/>
    <x v="6"/>
    <n v="0"/>
    <x v="103"/>
    <x v="0"/>
    <n v="10"/>
    <x v="0"/>
    <n v="1"/>
  </r>
  <r>
    <x v="470"/>
    <x v="0"/>
    <x v="411"/>
    <x v="457"/>
    <x v="29"/>
    <x v="0"/>
    <x v="3"/>
    <x v="3"/>
    <n v="0"/>
    <x v="103"/>
    <x v="0"/>
    <n v="9"/>
    <x v="0"/>
    <n v="1"/>
  </r>
  <r>
    <x v="471"/>
    <x v="0"/>
    <x v="412"/>
    <x v="458"/>
    <x v="21"/>
    <x v="0"/>
    <x v="10"/>
    <x v="10"/>
    <n v="0"/>
    <x v="103"/>
    <x v="0"/>
    <n v="9"/>
    <x v="0"/>
    <n v="1"/>
  </r>
  <r>
    <x v="472"/>
    <x v="0"/>
    <x v="413"/>
    <x v="459"/>
    <x v="12"/>
    <x v="0"/>
    <x v="5"/>
    <x v="5"/>
    <n v="0"/>
    <x v="103"/>
    <x v="0"/>
    <n v="1"/>
    <x v="0"/>
    <n v="1"/>
  </r>
  <r>
    <x v="473"/>
    <x v="0"/>
    <x v="279"/>
    <x v="460"/>
    <x v="49"/>
    <x v="0"/>
    <x v="6"/>
    <x v="6"/>
    <n v="0"/>
    <x v="103"/>
    <x v="0"/>
    <n v="17"/>
    <x v="0"/>
    <n v="1"/>
  </r>
  <r>
    <x v="474"/>
    <x v="0"/>
    <x v="414"/>
    <x v="461"/>
    <x v="4"/>
    <x v="0"/>
    <x v="3"/>
    <x v="3"/>
    <n v="0"/>
    <x v="103"/>
    <x v="0"/>
    <n v="8"/>
    <x v="0"/>
    <n v="1"/>
  </r>
  <r>
    <x v="475"/>
    <x v="0"/>
    <x v="415"/>
    <x v="462"/>
    <x v="50"/>
    <x v="0"/>
    <x v="6"/>
    <x v="6"/>
    <n v="0"/>
    <x v="103"/>
    <x v="0"/>
    <n v="9"/>
    <x v="0"/>
    <n v="1"/>
  </r>
  <r>
    <x v="476"/>
    <x v="0"/>
    <x v="416"/>
    <x v="463"/>
    <x v="38"/>
    <x v="0"/>
    <x v="10"/>
    <x v="10"/>
    <n v="0"/>
    <x v="103"/>
    <x v="0"/>
    <n v="17"/>
    <x v="0"/>
    <n v="1"/>
  </r>
  <r>
    <x v="477"/>
    <x v="0"/>
    <x v="417"/>
    <x v="464"/>
    <x v="32"/>
    <x v="0"/>
    <x v="4"/>
    <x v="4"/>
    <n v="0"/>
    <x v="103"/>
    <x v="0"/>
    <n v="13"/>
    <x v="0"/>
    <n v="1"/>
  </r>
  <r>
    <x v="478"/>
    <x v="0"/>
    <x v="418"/>
    <x v="465"/>
    <x v="14"/>
    <x v="0"/>
    <x v="4"/>
    <x v="4"/>
    <n v="0"/>
    <x v="103"/>
    <x v="0"/>
    <n v="18"/>
    <x v="0"/>
    <n v="1"/>
  </r>
  <r>
    <x v="479"/>
    <x v="0"/>
    <x v="419"/>
    <x v="466"/>
    <x v="2"/>
    <x v="0"/>
    <x v="2"/>
    <x v="2"/>
    <n v="0"/>
    <x v="103"/>
    <x v="0"/>
    <n v="1"/>
    <x v="0"/>
    <n v="1"/>
  </r>
  <r>
    <x v="480"/>
    <x v="0"/>
    <x v="420"/>
    <x v="467"/>
    <x v="7"/>
    <x v="0"/>
    <x v="2"/>
    <x v="2"/>
    <n v="0"/>
    <x v="103"/>
    <x v="1"/>
    <s v=""/>
    <x v="0"/>
    <n v="0"/>
  </r>
  <r>
    <x v="481"/>
    <x v="0"/>
    <x v="421"/>
    <x v="468"/>
    <x v="16"/>
    <x v="0"/>
    <x v="2"/>
    <x v="2"/>
    <n v="0"/>
    <x v="103"/>
    <x v="0"/>
    <n v="1"/>
    <x v="0"/>
    <n v="1"/>
  </r>
  <r>
    <x v="482"/>
    <x v="0"/>
    <x v="422"/>
    <x v="469"/>
    <x v="12"/>
    <x v="0"/>
    <x v="5"/>
    <x v="5"/>
    <n v="0"/>
    <x v="103"/>
    <x v="1"/>
    <s v=""/>
    <x v="0"/>
    <n v="0"/>
  </r>
  <r>
    <x v="483"/>
    <x v="0"/>
    <x v="423"/>
    <x v="470"/>
    <x v="29"/>
    <x v="0"/>
    <x v="3"/>
    <x v="3"/>
    <n v="0"/>
    <x v="103"/>
    <x v="0"/>
    <n v="1"/>
    <x v="0"/>
    <n v="1"/>
  </r>
  <r>
    <x v="484"/>
    <x v="0"/>
    <x v="424"/>
    <x v="471"/>
    <x v="23"/>
    <x v="0"/>
    <x v="5"/>
    <x v="5"/>
    <n v="0"/>
    <x v="103"/>
    <x v="0"/>
    <n v="3"/>
    <x v="0"/>
    <n v="1"/>
  </r>
  <r>
    <x v="485"/>
    <x v="1"/>
    <x v="19"/>
    <x v="472"/>
    <x v="9"/>
    <x v="0"/>
    <x v="2"/>
    <x v="2"/>
    <n v="0"/>
    <x v="103"/>
    <x v="0"/>
    <n v="0"/>
    <x v="0"/>
    <n v="1"/>
  </r>
  <r>
    <x v="486"/>
    <x v="0"/>
    <x v="286"/>
    <x v="473"/>
    <x v="19"/>
    <x v="0"/>
    <x v="7"/>
    <x v="7"/>
    <n v="0"/>
    <x v="103"/>
    <x v="0"/>
    <n v="11"/>
    <x v="0"/>
    <n v="1"/>
  </r>
  <r>
    <x v="487"/>
    <x v="0"/>
    <x v="425"/>
    <x v="474"/>
    <x v="18"/>
    <x v="0"/>
    <x v="4"/>
    <x v="4"/>
    <n v="0"/>
    <x v="15"/>
    <x v="1"/>
    <s v=""/>
    <x v="0"/>
    <n v="0"/>
  </r>
  <r>
    <x v="488"/>
    <x v="0"/>
    <x v="426"/>
    <x v="475"/>
    <x v="9"/>
    <x v="0"/>
    <x v="2"/>
    <x v="2"/>
    <n v="0"/>
    <x v="11"/>
    <x v="1"/>
    <s v=""/>
    <x v="0"/>
    <n v="0"/>
  </r>
  <r>
    <x v="489"/>
    <x v="0"/>
    <x v="427"/>
    <x v="476"/>
    <x v="8"/>
    <x v="0"/>
    <x v="5"/>
    <x v="5"/>
    <n v="0"/>
    <x v="109"/>
    <x v="1"/>
    <s v=""/>
    <x v="0"/>
    <n v="0"/>
  </r>
  <r>
    <x v="490"/>
    <x v="0"/>
    <x v="428"/>
    <x v="477"/>
    <x v="34"/>
    <x v="0"/>
    <x v="4"/>
    <x v="4"/>
    <n v="0"/>
    <x v="42"/>
    <x v="0"/>
    <n v="1"/>
    <x v="0"/>
    <n v="1"/>
  </r>
  <r>
    <x v="491"/>
    <x v="0"/>
    <x v="429"/>
    <x v="478"/>
    <x v="9"/>
    <x v="0"/>
    <x v="2"/>
    <x v="2"/>
    <n v="0"/>
    <x v="10"/>
    <x v="0"/>
    <n v="1"/>
    <x v="0"/>
    <n v="1"/>
  </r>
  <r>
    <x v="492"/>
    <x v="0"/>
    <x v="49"/>
    <x v="479"/>
    <x v="9"/>
    <x v="0"/>
    <x v="2"/>
    <x v="2"/>
    <n v="0"/>
    <x v="15"/>
    <x v="1"/>
    <s v=""/>
    <x v="0"/>
    <n v="0"/>
  </r>
  <r>
    <x v="493"/>
    <x v="0"/>
    <x v="430"/>
    <x v="480"/>
    <x v="14"/>
    <x v="0"/>
    <x v="4"/>
    <x v="4"/>
    <n v="0"/>
    <x v="15"/>
    <x v="0"/>
    <n v="1"/>
    <x v="0"/>
    <n v="1"/>
  </r>
  <r>
    <x v="494"/>
    <x v="0"/>
    <x v="431"/>
    <x v="481"/>
    <x v="1"/>
    <x v="0"/>
    <x v="1"/>
    <x v="1"/>
    <n v="0"/>
    <x v="15"/>
    <x v="0"/>
    <n v="11"/>
    <x v="0"/>
    <n v="1"/>
  </r>
  <r>
    <x v="495"/>
    <x v="0"/>
    <x v="350"/>
    <x v="482"/>
    <x v="37"/>
    <x v="0"/>
    <x v="5"/>
    <x v="5"/>
    <n v="0"/>
    <x v="15"/>
    <x v="0"/>
    <n v="1"/>
    <x v="0"/>
    <n v="1"/>
  </r>
  <r>
    <x v="496"/>
    <x v="0"/>
    <x v="432"/>
    <x v="483"/>
    <x v="37"/>
    <x v="0"/>
    <x v="5"/>
    <x v="5"/>
    <n v="0"/>
    <x v="15"/>
    <x v="0"/>
    <n v="7"/>
    <x v="0"/>
    <n v="1"/>
  </r>
  <r>
    <x v="497"/>
    <x v="0"/>
    <x v="433"/>
    <x v="484"/>
    <x v="9"/>
    <x v="0"/>
    <x v="2"/>
    <x v="2"/>
    <n v="0"/>
    <x v="15"/>
    <x v="0"/>
    <n v="1"/>
    <x v="0"/>
    <n v="1"/>
  </r>
  <r>
    <x v="498"/>
    <x v="0"/>
    <x v="434"/>
    <x v="485"/>
    <x v="12"/>
    <x v="0"/>
    <x v="5"/>
    <x v="5"/>
    <n v="0"/>
    <x v="15"/>
    <x v="0"/>
    <n v="1"/>
    <x v="0"/>
    <n v="1"/>
  </r>
  <r>
    <x v="499"/>
    <x v="0"/>
    <x v="435"/>
    <x v="486"/>
    <x v="40"/>
    <x v="0"/>
    <x v="10"/>
    <x v="10"/>
    <n v="0"/>
    <x v="15"/>
    <x v="0"/>
    <n v="10"/>
    <x v="0"/>
    <n v="1"/>
  </r>
  <r>
    <x v="500"/>
    <x v="0"/>
    <x v="436"/>
    <x v="487"/>
    <x v="32"/>
    <x v="0"/>
    <x v="4"/>
    <x v="4"/>
    <n v="0"/>
    <x v="115"/>
    <x v="1"/>
    <s v=""/>
    <x v="0"/>
    <n v="0"/>
  </r>
  <r>
    <x v="501"/>
    <x v="0"/>
    <x v="437"/>
    <x v="488"/>
    <x v="21"/>
    <x v="0"/>
    <x v="10"/>
    <x v="10"/>
    <n v="0"/>
    <x v="115"/>
    <x v="1"/>
    <s v=""/>
    <x v="0"/>
    <n v="0"/>
  </r>
  <r>
    <x v="502"/>
    <x v="0"/>
    <x v="438"/>
    <x v="489"/>
    <x v="6"/>
    <x v="0"/>
    <x v="1"/>
    <x v="1"/>
    <n v="0"/>
    <x v="11"/>
    <x v="1"/>
    <s v=""/>
    <x v="0"/>
    <n v="0"/>
  </r>
  <r>
    <x v="503"/>
    <x v="0"/>
    <x v="439"/>
    <x v="490"/>
    <x v="32"/>
    <x v="2"/>
    <x v="17"/>
    <x v="16"/>
    <n v="0"/>
    <x v="116"/>
    <x v="1"/>
    <s v=""/>
    <x v="0"/>
    <n v="0"/>
  </r>
  <r>
    <x v="504"/>
    <x v="1"/>
    <x v="19"/>
    <x v="19"/>
    <x v="15"/>
    <x v="1"/>
    <x v="8"/>
    <x v="8"/>
    <n v="0"/>
    <x v="13"/>
    <x v="1"/>
    <s v=""/>
    <x v="1"/>
    <n v="0"/>
  </r>
  <r>
    <x v="505"/>
    <x v="1"/>
    <x v="19"/>
    <x v="19"/>
    <x v="15"/>
    <x v="1"/>
    <x v="8"/>
    <x v="8"/>
    <n v="0"/>
    <x v="13"/>
    <x v="1"/>
    <s v=""/>
    <x v="1"/>
    <n v="0"/>
  </r>
  <r>
    <x v="506"/>
    <x v="1"/>
    <x v="19"/>
    <x v="19"/>
    <x v="15"/>
    <x v="1"/>
    <x v="8"/>
    <x v="8"/>
    <n v="0"/>
    <x v="13"/>
    <x v="1"/>
    <s v=""/>
    <x v="1"/>
    <n v="0"/>
  </r>
  <r>
    <x v="507"/>
    <x v="1"/>
    <x v="19"/>
    <x v="19"/>
    <x v="15"/>
    <x v="1"/>
    <x v="8"/>
    <x v="8"/>
    <n v="0"/>
    <x v="13"/>
    <x v="1"/>
    <s v=""/>
    <x v="1"/>
    <n v="0"/>
  </r>
  <r>
    <x v="508"/>
    <x v="1"/>
    <x v="19"/>
    <x v="19"/>
    <x v="15"/>
    <x v="1"/>
    <x v="8"/>
    <x v="8"/>
    <n v="0"/>
    <x v="13"/>
    <x v="1"/>
    <s v=""/>
    <x v="1"/>
    <n v="0"/>
  </r>
  <r>
    <x v="509"/>
    <x v="1"/>
    <x v="19"/>
    <x v="19"/>
    <x v="15"/>
    <x v="1"/>
    <x v="8"/>
    <x v="8"/>
    <n v="0"/>
    <x v="13"/>
    <x v="1"/>
    <s v=""/>
    <x v="1"/>
    <n v="0"/>
  </r>
  <r>
    <x v="510"/>
    <x v="1"/>
    <x v="19"/>
    <x v="19"/>
    <x v="15"/>
    <x v="1"/>
    <x v="8"/>
    <x v="8"/>
    <n v="0"/>
    <x v="13"/>
    <x v="1"/>
    <s v=""/>
    <x v="1"/>
    <n v="0"/>
  </r>
  <r>
    <x v="511"/>
    <x v="1"/>
    <x v="19"/>
    <x v="19"/>
    <x v="15"/>
    <x v="1"/>
    <x v="8"/>
    <x v="8"/>
    <n v="0"/>
    <x v="13"/>
    <x v="1"/>
    <s v=""/>
    <x v="1"/>
    <n v="0"/>
  </r>
  <r>
    <x v="512"/>
    <x v="1"/>
    <x v="19"/>
    <x v="19"/>
    <x v="15"/>
    <x v="1"/>
    <x v="8"/>
    <x v="8"/>
    <n v="0"/>
    <x v="13"/>
    <x v="1"/>
    <s v=""/>
    <x v="1"/>
    <n v="0"/>
  </r>
  <r>
    <x v="513"/>
    <x v="1"/>
    <x v="19"/>
    <x v="19"/>
    <x v="15"/>
    <x v="1"/>
    <x v="8"/>
    <x v="8"/>
    <n v="0"/>
    <x v="13"/>
    <x v="1"/>
    <s v=""/>
    <x v="1"/>
    <n v="0"/>
  </r>
  <r>
    <x v="514"/>
    <x v="1"/>
    <x v="19"/>
    <x v="19"/>
    <x v="15"/>
    <x v="1"/>
    <x v="8"/>
    <x v="8"/>
    <n v="0"/>
    <x v="13"/>
    <x v="1"/>
    <s v=""/>
    <x v="1"/>
    <n v="0"/>
  </r>
  <r>
    <x v="515"/>
    <x v="1"/>
    <x v="19"/>
    <x v="19"/>
    <x v="15"/>
    <x v="1"/>
    <x v="8"/>
    <x v="8"/>
    <n v="0"/>
    <x v="13"/>
    <x v="1"/>
    <s v=""/>
    <x v="1"/>
    <n v="0"/>
  </r>
  <r>
    <x v="516"/>
    <x v="1"/>
    <x v="19"/>
    <x v="19"/>
    <x v="15"/>
    <x v="1"/>
    <x v="8"/>
    <x v="8"/>
    <n v="0"/>
    <x v="13"/>
    <x v="1"/>
    <s v=""/>
    <x v="1"/>
    <n v="0"/>
  </r>
  <r>
    <x v="517"/>
    <x v="1"/>
    <x v="19"/>
    <x v="19"/>
    <x v="15"/>
    <x v="1"/>
    <x v="8"/>
    <x v="8"/>
    <n v="0"/>
    <x v="13"/>
    <x v="1"/>
    <s v=""/>
    <x v="1"/>
    <n v="0"/>
  </r>
  <r>
    <x v="518"/>
    <x v="1"/>
    <x v="19"/>
    <x v="19"/>
    <x v="15"/>
    <x v="1"/>
    <x v="8"/>
    <x v="8"/>
    <n v="0"/>
    <x v="13"/>
    <x v="1"/>
    <s v=""/>
    <x v="1"/>
    <n v="0"/>
  </r>
  <r>
    <x v="519"/>
    <x v="1"/>
    <x v="19"/>
    <x v="19"/>
    <x v="15"/>
    <x v="1"/>
    <x v="8"/>
    <x v="8"/>
    <n v="0"/>
    <x v="13"/>
    <x v="1"/>
    <s v=""/>
    <x v="1"/>
    <n v="0"/>
  </r>
  <r>
    <x v="520"/>
    <x v="0"/>
    <x v="440"/>
    <x v="491"/>
    <x v="32"/>
    <x v="2"/>
    <x v="17"/>
    <x v="16"/>
    <n v="0"/>
    <x v="11"/>
    <x v="1"/>
    <s v=""/>
    <x v="0"/>
    <n v="0"/>
  </r>
  <r>
    <x v="521"/>
    <x v="1"/>
    <x v="19"/>
    <x v="19"/>
    <x v="15"/>
    <x v="1"/>
    <x v="8"/>
    <x v="8"/>
    <n v="0"/>
    <x v="13"/>
    <x v="1"/>
    <s v=""/>
    <x v="1"/>
    <n v="0"/>
  </r>
  <r>
    <x v="522"/>
    <x v="1"/>
    <x v="19"/>
    <x v="19"/>
    <x v="15"/>
    <x v="1"/>
    <x v="8"/>
    <x v="8"/>
    <n v="0"/>
    <x v="13"/>
    <x v="1"/>
    <s v=""/>
    <x v="1"/>
    <n v="0"/>
  </r>
  <r>
    <x v="523"/>
    <x v="1"/>
    <x v="19"/>
    <x v="19"/>
    <x v="15"/>
    <x v="1"/>
    <x v="8"/>
    <x v="8"/>
    <n v="0"/>
    <x v="13"/>
    <x v="1"/>
    <s v=""/>
    <x v="1"/>
    <n v="0"/>
  </r>
  <r>
    <x v="524"/>
    <x v="1"/>
    <x v="19"/>
    <x v="19"/>
    <x v="15"/>
    <x v="1"/>
    <x v="8"/>
    <x v="8"/>
    <n v="0"/>
    <x v="13"/>
    <x v="1"/>
    <s v=""/>
    <x v="1"/>
    <n v="0"/>
  </r>
  <r>
    <x v="525"/>
    <x v="1"/>
    <x v="19"/>
    <x v="19"/>
    <x v="15"/>
    <x v="1"/>
    <x v="8"/>
    <x v="8"/>
    <n v="0"/>
    <x v="13"/>
    <x v="1"/>
    <s v=""/>
    <x v="1"/>
    <n v="0"/>
  </r>
  <r>
    <x v="526"/>
    <x v="0"/>
    <x v="441"/>
    <x v="492"/>
    <x v="34"/>
    <x v="0"/>
    <x v="4"/>
    <x v="4"/>
    <n v="0"/>
    <x v="11"/>
    <x v="1"/>
    <s v=""/>
    <x v="0"/>
    <n v="0"/>
  </r>
  <r>
    <x v="527"/>
    <x v="1"/>
    <x v="19"/>
    <x v="19"/>
    <x v="15"/>
    <x v="1"/>
    <x v="8"/>
    <x v="8"/>
    <n v="0"/>
    <x v="13"/>
    <x v="1"/>
    <s v=""/>
    <x v="1"/>
    <n v="0"/>
  </r>
  <r>
    <x v="528"/>
    <x v="1"/>
    <x v="19"/>
    <x v="19"/>
    <x v="15"/>
    <x v="1"/>
    <x v="8"/>
    <x v="8"/>
    <n v="0"/>
    <x v="13"/>
    <x v="1"/>
    <s v=""/>
    <x v="1"/>
    <n v="0"/>
  </r>
  <r>
    <x v="529"/>
    <x v="1"/>
    <x v="19"/>
    <x v="19"/>
    <x v="15"/>
    <x v="1"/>
    <x v="8"/>
    <x v="8"/>
    <n v="0"/>
    <x v="13"/>
    <x v="1"/>
    <s v=""/>
    <x v="1"/>
    <n v="0"/>
  </r>
  <r>
    <x v="530"/>
    <x v="0"/>
    <x v="442"/>
    <x v="493"/>
    <x v="23"/>
    <x v="0"/>
    <x v="5"/>
    <x v="5"/>
    <n v="0"/>
    <x v="16"/>
    <x v="1"/>
    <s v=""/>
    <x v="0"/>
    <n v="0"/>
  </r>
  <r>
    <x v="531"/>
    <x v="1"/>
    <x v="19"/>
    <x v="19"/>
    <x v="15"/>
    <x v="1"/>
    <x v="8"/>
    <x v="8"/>
    <n v="0"/>
    <x v="13"/>
    <x v="1"/>
    <s v=""/>
    <x v="1"/>
    <n v="0"/>
  </r>
  <r>
    <x v="532"/>
    <x v="1"/>
    <x v="19"/>
    <x v="19"/>
    <x v="15"/>
    <x v="1"/>
    <x v="8"/>
    <x v="8"/>
    <n v="0"/>
    <x v="13"/>
    <x v="1"/>
    <s v=""/>
    <x v="1"/>
    <n v="0"/>
  </r>
  <r>
    <x v="533"/>
    <x v="1"/>
    <x v="19"/>
    <x v="19"/>
    <x v="15"/>
    <x v="1"/>
    <x v="8"/>
    <x v="8"/>
    <n v="0"/>
    <x v="13"/>
    <x v="1"/>
    <s v=""/>
    <x v="1"/>
    <n v="0"/>
  </r>
  <r>
    <x v="534"/>
    <x v="0"/>
    <x v="443"/>
    <x v="494"/>
    <x v="22"/>
    <x v="0"/>
    <x v="1"/>
    <x v="1"/>
    <n v="0"/>
    <x v="117"/>
    <x v="1"/>
    <s v=""/>
    <x v="0"/>
    <n v="0"/>
  </r>
  <r>
    <x v="535"/>
    <x v="1"/>
    <x v="19"/>
    <x v="19"/>
    <x v="15"/>
    <x v="1"/>
    <x v="8"/>
    <x v="8"/>
    <n v="0"/>
    <x v="13"/>
    <x v="1"/>
    <s v=""/>
    <x v="1"/>
    <n v="0"/>
  </r>
  <r>
    <x v="536"/>
    <x v="1"/>
    <x v="19"/>
    <x v="19"/>
    <x v="15"/>
    <x v="1"/>
    <x v="8"/>
    <x v="8"/>
    <n v="0"/>
    <x v="13"/>
    <x v="1"/>
    <s v=""/>
    <x v="1"/>
    <n v="0"/>
  </r>
  <r>
    <x v="537"/>
    <x v="1"/>
    <x v="19"/>
    <x v="19"/>
    <x v="15"/>
    <x v="1"/>
    <x v="8"/>
    <x v="8"/>
    <n v="0"/>
    <x v="13"/>
    <x v="1"/>
    <s v=""/>
    <x v="1"/>
    <n v="0"/>
  </r>
  <r>
    <x v="538"/>
    <x v="1"/>
    <x v="19"/>
    <x v="19"/>
    <x v="15"/>
    <x v="1"/>
    <x v="8"/>
    <x v="8"/>
    <n v="0"/>
    <x v="13"/>
    <x v="1"/>
    <s v=""/>
    <x v="1"/>
    <n v="0"/>
  </r>
  <r>
    <x v="539"/>
    <x v="1"/>
    <x v="19"/>
    <x v="495"/>
    <x v="3"/>
    <x v="0"/>
    <x v="2"/>
    <x v="2"/>
    <n v="0"/>
    <x v="11"/>
    <x v="1"/>
    <s v=""/>
    <x v="0"/>
    <n v="0"/>
  </r>
  <r>
    <x v="540"/>
    <x v="1"/>
    <x v="19"/>
    <x v="19"/>
    <x v="15"/>
    <x v="1"/>
    <x v="8"/>
    <x v="8"/>
    <n v="0"/>
    <x v="13"/>
    <x v="1"/>
    <s v=""/>
    <x v="1"/>
    <n v="0"/>
  </r>
  <r>
    <x v="541"/>
    <x v="1"/>
    <x v="19"/>
    <x v="19"/>
    <x v="15"/>
    <x v="1"/>
    <x v="8"/>
    <x v="8"/>
    <n v="0"/>
    <x v="13"/>
    <x v="1"/>
    <s v=""/>
    <x v="1"/>
    <n v="0"/>
  </r>
  <r>
    <x v="542"/>
    <x v="1"/>
    <x v="19"/>
    <x v="19"/>
    <x v="15"/>
    <x v="1"/>
    <x v="8"/>
    <x v="8"/>
    <n v="0"/>
    <x v="13"/>
    <x v="1"/>
    <s v=""/>
    <x v="1"/>
    <n v="0"/>
  </r>
  <r>
    <x v="543"/>
    <x v="1"/>
    <x v="19"/>
    <x v="19"/>
    <x v="15"/>
    <x v="1"/>
    <x v="8"/>
    <x v="8"/>
    <n v="0"/>
    <x v="13"/>
    <x v="1"/>
    <s v=""/>
    <x v="1"/>
    <n v="0"/>
  </r>
  <r>
    <x v="544"/>
    <x v="0"/>
    <x v="444"/>
    <x v="496"/>
    <x v="33"/>
    <x v="0"/>
    <x v="1"/>
    <x v="1"/>
    <n v="0"/>
    <x v="47"/>
    <x v="1"/>
    <s v=""/>
    <x v="0"/>
    <n v="0"/>
  </r>
  <r>
    <x v="545"/>
    <x v="1"/>
    <x v="19"/>
    <x v="19"/>
    <x v="15"/>
    <x v="1"/>
    <x v="8"/>
    <x v="8"/>
    <n v="0"/>
    <x v="13"/>
    <x v="1"/>
    <s v=""/>
    <x v="1"/>
    <n v="0"/>
  </r>
  <r>
    <x v="546"/>
    <x v="1"/>
    <x v="19"/>
    <x v="19"/>
    <x v="15"/>
    <x v="1"/>
    <x v="8"/>
    <x v="8"/>
    <n v="0"/>
    <x v="13"/>
    <x v="1"/>
    <s v=""/>
    <x v="1"/>
    <n v="0"/>
  </r>
  <r>
    <x v="547"/>
    <x v="1"/>
    <x v="19"/>
    <x v="19"/>
    <x v="15"/>
    <x v="1"/>
    <x v="8"/>
    <x v="8"/>
    <n v="0"/>
    <x v="13"/>
    <x v="1"/>
    <s v=""/>
    <x v="1"/>
    <n v="0"/>
  </r>
  <r>
    <x v="548"/>
    <x v="1"/>
    <x v="19"/>
    <x v="497"/>
    <x v="34"/>
    <x v="2"/>
    <x v="17"/>
    <x v="16"/>
    <n v="0"/>
    <x v="11"/>
    <x v="1"/>
    <s v=""/>
    <x v="0"/>
    <n v="0"/>
  </r>
  <r>
    <x v="549"/>
    <x v="1"/>
    <x v="19"/>
    <x v="19"/>
    <x v="15"/>
    <x v="1"/>
    <x v="8"/>
    <x v="8"/>
    <n v="0"/>
    <x v="13"/>
    <x v="1"/>
    <s v=""/>
    <x v="1"/>
    <n v="0"/>
  </r>
  <r>
    <x v="550"/>
    <x v="1"/>
    <x v="19"/>
    <x v="19"/>
    <x v="15"/>
    <x v="1"/>
    <x v="8"/>
    <x v="8"/>
    <n v="0"/>
    <x v="13"/>
    <x v="1"/>
    <s v=""/>
    <x v="1"/>
    <n v="0"/>
  </r>
  <r>
    <x v="551"/>
    <x v="1"/>
    <x v="19"/>
    <x v="19"/>
    <x v="15"/>
    <x v="1"/>
    <x v="8"/>
    <x v="8"/>
    <n v="0"/>
    <x v="13"/>
    <x v="1"/>
    <s v=""/>
    <x v="1"/>
    <n v="0"/>
  </r>
  <r>
    <x v="552"/>
    <x v="1"/>
    <x v="19"/>
    <x v="19"/>
    <x v="15"/>
    <x v="1"/>
    <x v="8"/>
    <x v="8"/>
    <n v="0"/>
    <x v="13"/>
    <x v="1"/>
    <s v=""/>
    <x v="1"/>
    <n v="0"/>
  </r>
  <r>
    <x v="553"/>
    <x v="0"/>
    <x v="445"/>
    <x v="498"/>
    <x v="32"/>
    <x v="0"/>
    <x v="4"/>
    <x v="4"/>
    <n v="0"/>
    <x v="32"/>
    <x v="1"/>
    <s v=""/>
    <x v="0"/>
    <n v="0"/>
  </r>
  <r>
    <x v="554"/>
    <x v="1"/>
    <x v="19"/>
    <x v="19"/>
    <x v="15"/>
    <x v="1"/>
    <x v="8"/>
    <x v="8"/>
    <n v="0"/>
    <x v="13"/>
    <x v="1"/>
    <s v=""/>
    <x v="1"/>
    <n v="0"/>
  </r>
  <r>
    <x v="555"/>
    <x v="1"/>
    <x v="19"/>
    <x v="19"/>
    <x v="15"/>
    <x v="1"/>
    <x v="8"/>
    <x v="8"/>
    <n v="0"/>
    <x v="13"/>
    <x v="1"/>
    <s v=""/>
    <x v="1"/>
    <n v="0"/>
  </r>
  <r>
    <x v="556"/>
    <x v="1"/>
    <x v="19"/>
    <x v="19"/>
    <x v="15"/>
    <x v="1"/>
    <x v="8"/>
    <x v="8"/>
    <n v="0"/>
    <x v="13"/>
    <x v="1"/>
    <s v=""/>
    <x v="1"/>
    <n v="0"/>
  </r>
  <r>
    <x v="557"/>
    <x v="1"/>
    <x v="19"/>
    <x v="19"/>
    <x v="15"/>
    <x v="1"/>
    <x v="8"/>
    <x v="8"/>
    <n v="0"/>
    <x v="13"/>
    <x v="1"/>
    <s v=""/>
    <x v="1"/>
    <n v="0"/>
  </r>
  <r>
    <x v="558"/>
    <x v="1"/>
    <x v="19"/>
    <x v="19"/>
    <x v="15"/>
    <x v="1"/>
    <x v="8"/>
    <x v="8"/>
    <n v="0"/>
    <x v="13"/>
    <x v="1"/>
    <s v=""/>
    <x v="1"/>
    <n v="0"/>
  </r>
  <r>
    <x v="559"/>
    <x v="1"/>
    <x v="19"/>
    <x v="19"/>
    <x v="15"/>
    <x v="1"/>
    <x v="8"/>
    <x v="8"/>
    <n v="0"/>
    <x v="13"/>
    <x v="1"/>
    <s v=""/>
    <x v="1"/>
    <n v="0"/>
  </r>
  <r>
    <x v="560"/>
    <x v="1"/>
    <x v="19"/>
    <x v="19"/>
    <x v="15"/>
    <x v="1"/>
    <x v="8"/>
    <x v="8"/>
    <n v="0"/>
    <x v="13"/>
    <x v="1"/>
    <s v=""/>
    <x v="1"/>
    <n v="0"/>
  </r>
  <r>
    <x v="561"/>
    <x v="1"/>
    <x v="19"/>
    <x v="19"/>
    <x v="15"/>
    <x v="1"/>
    <x v="8"/>
    <x v="8"/>
    <n v="0"/>
    <x v="13"/>
    <x v="1"/>
    <s v=""/>
    <x v="1"/>
    <n v="0"/>
  </r>
  <r>
    <x v="562"/>
    <x v="1"/>
    <x v="19"/>
    <x v="19"/>
    <x v="15"/>
    <x v="1"/>
    <x v="8"/>
    <x v="8"/>
    <n v="0"/>
    <x v="13"/>
    <x v="1"/>
    <s v=""/>
    <x v="1"/>
    <n v="0"/>
  </r>
  <r>
    <x v="563"/>
    <x v="1"/>
    <x v="19"/>
    <x v="19"/>
    <x v="15"/>
    <x v="1"/>
    <x v="8"/>
    <x v="8"/>
    <n v="0"/>
    <x v="13"/>
    <x v="1"/>
    <s v=""/>
    <x v="1"/>
    <n v="0"/>
  </r>
  <r>
    <x v="564"/>
    <x v="1"/>
    <x v="19"/>
    <x v="19"/>
    <x v="15"/>
    <x v="1"/>
    <x v="8"/>
    <x v="8"/>
    <n v="0"/>
    <x v="13"/>
    <x v="1"/>
    <s v=""/>
    <x v="1"/>
    <n v="0"/>
  </r>
  <r>
    <x v="565"/>
    <x v="1"/>
    <x v="19"/>
    <x v="19"/>
    <x v="15"/>
    <x v="1"/>
    <x v="8"/>
    <x v="8"/>
    <n v="0"/>
    <x v="13"/>
    <x v="1"/>
    <s v=""/>
    <x v="1"/>
    <n v="0"/>
  </r>
  <r>
    <x v="566"/>
    <x v="1"/>
    <x v="19"/>
    <x v="19"/>
    <x v="15"/>
    <x v="1"/>
    <x v="8"/>
    <x v="8"/>
    <n v="0"/>
    <x v="13"/>
    <x v="1"/>
    <s v=""/>
    <x v="1"/>
    <n v="0"/>
  </r>
  <r>
    <x v="567"/>
    <x v="1"/>
    <x v="19"/>
    <x v="19"/>
    <x v="15"/>
    <x v="1"/>
    <x v="8"/>
    <x v="8"/>
    <n v="0"/>
    <x v="13"/>
    <x v="1"/>
    <s v=""/>
    <x v="1"/>
    <n v="0"/>
  </r>
  <r>
    <x v="568"/>
    <x v="1"/>
    <x v="19"/>
    <x v="19"/>
    <x v="15"/>
    <x v="1"/>
    <x v="8"/>
    <x v="8"/>
    <n v="0"/>
    <x v="13"/>
    <x v="1"/>
    <s v=""/>
    <x v="1"/>
    <n v="0"/>
  </r>
  <r>
    <x v="569"/>
    <x v="1"/>
    <x v="19"/>
    <x v="19"/>
    <x v="15"/>
    <x v="1"/>
    <x v="8"/>
    <x v="8"/>
    <n v="0"/>
    <x v="13"/>
    <x v="1"/>
    <s v=""/>
    <x v="1"/>
    <n v="0"/>
  </r>
  <r>
    <x v="570"/>
    <x v="1"/>
    <x v="19"/>
    <x v="19"/>
    <x v="15"/>
    <x v="1"/>
    <x v="8"/>
    <x v="8"/>
    <n v="0"/>
    <x v="13"/>
    <x v="1"/>
    <s v=""/>
    <x v="1"/>
    <n v="0"/>
  </r>
  <r>
    <x v="571"/>
    <x v="1"/>
    <x v="19"/>
    <x v="19"/>
    <x v="15"/>
    <x v="1"/>
    <x v="8"/>
    <x v="8"/>
    <n v="0"/>
    <x v="13"/>
    <x v="1"/>
    <s v=""/>
    <x v="1"/>
    <n v="0"/>
  </r>
  <r>
    <x v="572"/>
    <x v="1"/>
    <x v="19"/>
    <x v="19"/>
    <x v="15"/>
    <x v="1"/>
    <x v="8"/>
    <x v="8"/>
    <n v="0"/>
    <x v="13"/>
    <x v="1"/>
    <s v=""/>
    <x v="1"/>
    <n v="0"/>
  </r>
  <r>
    <x v="573"/>
    <x v="1"/>
    <x v="19"/>
    <x v="19"/>
    <x v="15"/>
    <x v="1"/>
    <x v="8"/>
    <x v="8"/>
    <n v="0"/>
    <x v="13"/>
    <x v="1"/>
    <s v=""/>
    <x v="1"/>
    <n v="0"/>
  </r>
  <r>
    <x v="574"/>
    <x v="1"/>
    <x v="19"/>
    <x v="19"/>
    <x v="15"/>
    <x v="1"/>
    <x v="8"/>
    <x v="8"/>
    <n v="0"/>
    <x v="13"/>
    <x v="1"/>
    <s v=""/>
    <x v="1"/>
    <n v="0"/>
  </r>
  <r>
    <x v="575"/>
    <x v="1"/>
    <x v="19"/>
    <x v="19"/>
    <x v="15"/>
    <x v="1"/>
    <x v="8"/>
    <x v="8"/>
    <n v="0"/>
    <x v="13"/>
    <x v="1"/>
    <s v=""/>
    <x v="1"/>
    <n v="0"/>
  </r>
  <r>
    <x v="576"/>
    <x v="1"/>
    <x v="19"/>
    <x v="19"/>
    <x v="15"/>
    <x v="1"/>
    <x v="8"/>
    <x v="8"/>
    <n v="0"/>
    <x v="13"/>
    <x v="1"/>
    <s v=""/>
    <x v="1"/>
    <n v="0"/>
  </r>
  <r>
    <x v="577"/>
    <x v="1"/>
    <x v="19"/>
    <x v="19"/>
    <x v="15"/>
    <x v="1"/>
    <x v="8"/>
    <x v="8"/>
    <n v="0"/>
    <x v="13"/>
    <x v="1"/>
    <s v=""/>
    <x v="1"/>
    <n v="0"/>
  </r>
  <r>
    <x v="578"/>
    <x v="1"/>
    <x v="19"/>
    <x v="19"/>
    <x v="15"/>
    <x v="1"/>
    <x v="8"/>
    <x v="8"/>
    <n v="0"/>
    <x v="13"/>
    <x v="1"/>
    <s v=""/>
    <x v="1"/>
    <n v="0"/>
  </r>
  <r>
    <x v="579"/>
    <x v="1"/>
    <x v="19"/>
    <x v="19"/>
    <x v="15"/>
    <x v="1"/>
    <x v="8"/>
    <x v="8"/>
    <n v="0"/>
    <x v="13"/>
    <x v="1"/>
    <s v=""/>
    <x v="1"/>
    <n v="0"/>
  </r>
  <r>
    <x v="580"/>
    <x v="1"/>
    <x v="19"/>
    <x v="19"/>
    <x v="15"/>
    <x v="1"/>
    <x v="8"/>
    <x v="8"/>
    <n v="0"/>
    <x v="13"/>
    <x v="1"/>
    <s v=""/>
    <x v="1"/>
    <n v="0"/>
  </r>
  <r>
    <x v="581"/>
    <x v="1"/>
    <x v="19"/>
    <x v="19"/>
    <x v="15"/>
    <x v="1"/>
    <x v="8"/>
    <x v="8"/>
    <n v="0"/>
    <x v="13"/>
    <x v="1"/>
    <s v=""/>
    <x v="1"/>
    <n v="0"/>
  </r>
  <r>
    <x v="582"/>
    <x v="1"/>
    <x v="19"/>
    <x v="19"/>
    <x v="15"/>
    <x v="1"/>
    <x v="8"/>
    <x v="8"/>
    <n v="0"/>
    <x v="13"/>
    <x v="1"/>
    <s v=""/>
    <x v="1"/>
    <n v="0"/>
  </r>
  <r>
    <x v="583"/>
    <x v="1"/>
    <x v="19"/>
    <x v="19"/>
    <x v="15"/>
    <x v="1"/>
    <x v="8"/>
    <x v="8"/>
    <n v="0"/>
    <x v="13"/>
    <x v="1"/>
    <s v=""/>
    <x v="1"/>
    <n v="0"/>
  </r>
  <r>
    <x v="584"/>
    <x v="1"/>
    <x v="19"/>
    <x v="19"/>
    <x v="15"/>
    <x v="1"/>
    <x v="8"/>
    <x v="8"/>
    <n v="0"/>
    <x v="13"/>
    <x v="1"/>
    <s v=""/>
    <x v="1"/>
    <n v="0"/>
  </r>
  <r>
    <x v="585"/>
    <x v="1"/>
    <x v="19"/>
    <x v="19"/>
    <x v="15"/>
    <x v="1"/>
    <x v="8"/>
    <x v="8"/>
    <n v="0"/>
    <x v="13"/>
    <x v="1"/>
    <s v=""/>
    <x v="1"/>
    <n v="0"/>
  </r>
  <r>
    <x v="586"/>
    <x v="0"/>
    <x v="446"/>
    <x v="499"/>
    <x v="8"/>
    <x v="0"/>
    <x v="5"/>
    <x v="5"/>
    <n v="0"/>
    <x v="11"/>
    <x v="1"/>
    <s v=""/>
    <x v="0"/>
    <n v="0"/>
  </r>
  <r>
    <x v="587"/>
    <x v="1"/>
    <x v="19"/>
    <x v="19"/>
    <x v="15"/>
    <x v="1"/>
    <x v="8"/>
    <x v="8"/>
    <n v="0"/>
    <x v="13"/>
    <x v="1"/>
    <s v=""/>
    <x v="1"/>
    <n v="0"/>
  </r>
  <r>
    <x v="588"/>
    <x v="1"/>
    <x v="19"/>
    <x v="19"/>
    <x v="15"/>
    <x v="1"/>
    <x v="8"/>
    <x v="8"/>
    <n v="0"/>
    <x v="13"/>
    <x v="1"/>
    <s v=""/>
    <x v="1"/>
    <n v="0"/>
  </r>
  <r>
    <x v="589"/>
    <x v="1"/>
    <x v="19"/>
    <x v="19"/>
    <x v="15"/>
    <x v="1"/>
    <x v="8"/>
    <x v="8"/>
    <n v="0"/>
    <x v="13"/>
    <x v="1"/>
    <s v=""/>
    <x v="1"/>
    <n v="0"/>
  </r>
  <r>
    <x v="590"/>
    <x v="1"/>
    <x v="19"/>
    <x v="19"/>
    <x v="15"/>
    <x v="1"/>
    <x v="8"/>
    <x v="8"/>
    <n v="0"/>
    <x v="13"/>
    <x v="1"/>
    <s v=""/>
    <x v="1"/>
    <n v="0"/>
  </r>
  <r>
    <x v="591"/>
    <x v="0"/>
    <x v="447"/>
    <x v="500"/>
    <x v="23"/>
    <x v="0"/>
    <x v="5"/>
    <x v="5"/>
    <n v="0"/>
    <x v="118"/>
    <x v="1"/>
    <s v=""/>
    <x v="0"/>
    <n v="0"/>
  </r>
  <r>
    <x v="592"/>
    <x v="0"/>
    <x v="448"/>
    <x v="501"/>
    <x v="42"/>
    <x v="2"/>
    <x v="14"/>
    <x v="14"/>
    <n v="0"/>
    <x v="35"/>
    <x v="1"/>
    <s v=""/>
    <x v="0"/>
    <n v="0"/>
  </r>
  <r>
    <x v="593"/>
    <x v="1"/>
    <x v="19"/>
    <x v="502"/>
    <x v="51"/>
    <x v="3"/>
    <x v="8"/>
    <x v="8"/>
    <n v="0"/>
    <x v="119"/>
    <x v="1"/>
    <s v=""/>
    <x v="1"/>
    <n v="0"/>
  </r>
  <r>
    <x v="594"/>
    <x v="1"/>
    <x v="19"/>
    <x v="502"/>
    <x v="51"/>
    <x v="3"/>
    <x v="8"/>
    <x v="8"/>
    <n v="0"/>
    <x v="119"/>
    <x v="1"/>
    <s v=""/>
    <x v="1"/>
    <n v="0"/>
  </r>
  <r>
    <x v="595"/>
    <x v="1"/>
    <x v="19"/>
    <x v="502"/>
    <x v="51"/>
    <x v="3"/>
    <x v="8"/>
    <x v="8"/>
    <n v="0"/>
    <x v="119"/>
    <x v="1"/>
    <s v=""/>
    <x v="1"/>
    <n v="0"/>
  </r>
  <r>
    <x v="596"/>
    <x v="1"/>
    <x v="19"/>
    <x v="502"/>
    <x v="51"/>
    <x v="3"/>
    <x v="8"/>
    <x v="8"/>
    <n v="0"/>
    <x v="119"/>
    <x v="1"/>
    <s v=""/>
    <x v="1"/>
    <n v="0"/>
  </r>
  <r>
    <x v="597"/>
    <x v="1"/>
    <x v="19"/>
    <x v="502"/>
    <x v="51"/>
    <x v="3"/>
    <x v="8"/>
    <x v="8"/>
    <n v="0"/>
    <x v="119"/>
    <x v="1"/>
    <s v=""/>
    <x v="1"/>
    <n v="0"/>
  </r>
  <r>
    <x v="598"/>
    <x v="1"/>
    <x v="19"/>
    <x v="502"/>
    <x v="51"/>
    <x v="3"/>
    <x v="8"/>
    <x v="8"/>
    <n v="0"/>
    <x v="119"/>
    <x v="1"/>
    <s v=""/>
    <x v="1"/>
    <n v="0"/>
  </r>
  <r>
    <x v="599"/>
    <x v="1"/>
    <x v="19"/>
    <x v="502"/>
    <x v="51"/>
    <x v="3"/>
    <x v="8"/>
    <x v="8"/>
    <n v="0"/>
    <x v="119"/>
    <x v="1"/>
    <s v=""/>
    <x v="1"/>
    <n v="0"/>
  </r>
  <r>
    <x v="600"/>
    <x v="1"/>
    <x v="19"/>
    <x v="502"/>
    <x v="51"/>
    <x v="3"/>
    <x v="8"/>
    <x v="8"/>
    <n v="0"/>
    <x v="119"/>
    <x v="1"/>
    <s v=""/>
    <x v="1"/>
    <n v="0"/>
  </r>
  <r>
    <x v="601"/>
    <x v="1"/>
    <x v="19"/>
    <x v="502"/>
    <x v="51"/>
    <x v="3"/>
    <x v="8"/>
    <x v="8"/>
    <n v="0"/>
    <x v="119"/>
    <x v="1"/>
    <s v=""/>
    <x v="1"/>
    <n v="0"/>
  </r>
  <r>
    <x v="602"/>
    <x v="1"/>
    <x v="19"/>
    <x v="502"/>
    <x v="51"/>
    <x v="3"/>
    <x v="8"/>
    <x v="8"/>
    <n v="0"/>
    <x v="119"/>
    <x v="1"/>
    <s v=""/>
    <x v="1"/>
    <n v="0"/>
  </r>
  <r>
    <x v="603"/>
    <x v="1"/>
    <x v="19"/>
    <x v="502"/>
    <x v="51"/>
    <x v="3"/>
    <x v="8"/>
    <x v="8"/>
    <n v="0"/>
    <x v="119"/>
    <x v="1"/>
    <s v=""/>
    <x v="1"/>
    <n v="0"/>
  </r>
  <r>
    <x v="604"/>
    <x v="1"/>
    <x v="19"/>
    <x v="502"/>
    <x v="51"/>
    <x v="3"/>
    <x v="8"/>
    <x v="8"/>
    <n v="0"/>
    <x v="119"/>
    <x v="1"/>
    <s v=""/>
    <x v="1"/>
    <n v="0"/>
  </r>
  <r>
    <x v="605"/>
    <x v="1"/>
    <x v="19"/>
    <x v="502"/>
    <x v="51"/>
    <x v="3"/>
    <x v="8"/>
    <x v="8"/>
    <n v="0"/>
    <x v="119"/>
    <x v="1"/>
    <s v=""/>
    <x v="1"/>
    <n v="0"/>
  </r>
  <r>
    <x v="606"/>
    <x v="1"/>
    <x v="19"/>
    <x v="502"/>
    <x v="51"/>
    <x v="3"/>
    <x v="8"/>
    <x v="8"/>
    <n v="0"/>
    <x v="119"/>
    <x v="1"/>
    <s v=""/>
    <x v="1"/>
    <n v="0"/>
  </r>
  <r>
    <x v="607"/>
    <x v="1"/>
    <x v="19"/>
    <x v="502"/>
    <x v="51"/>
    <x v="3"/>
    <x v="8"/>
    <x v="8"/>
    <n v="0"/>
    <x v="119"/>
    <x v="1"/>
    <s v=""/>
    <x v="1"/>
    <n v="0"/>
  </r>
  <r>
    <x v="608"/>
    <x v="1"/>
    <x v="19"/>
    <x v="502"/>
    <x v="51"/>
    <x v="3"/>
    <x v="8"/>
    <x v="8"/>
    <n v="0"/>
    <x v="119"/>
    <x v="1"/>
    <s v=""/>
    <x v="1"/>
    <n v="0"/>
  </r>
  <r>
    <x v="609"/>
    <x v="1"/>
    <x v="19"/>
    <x v="502"/>
    <x v="51"/>
    <x v="3"/>
    <x v="8"/>
    <x v="8"/>
    <n v="0"/>
    <x v="119"/>
    <x v="1"/>
    <s v=""/>
    <x v="1"/>
    <n v="0"/>
  </r>
  <r>
    <x v="610"/>
    <x v="1"/>
    <x v="19"/>
    <x v="502"/>
    <x v="51"/>
    <x v="3"/>
    <x v="8"/>
    <x v="8"/>
    <n v="0"/>
    <x v="119"/>
    <x v="1"/>
    <s v=""/>
    <x v="1"/>
    <n v="0"/>
  </r>
  <r>
    <x v="611"/>
    <x v="1"/>
    <x v="19"/>
    <x v="502"/>
    <x v="51"/>
    <x v="3"/>
    <x v="8"/>
    <x v="8"/>
    <n v="0"/>
    <x v="119"/>
    <x v="1"/>
    <s v=""/>
    <x v="1"/>
    <n v="0"/>
  </r>
  <r>
    <x v="612"/>
    <x v="1"/>
    <x v="19"/>
    <x v="502"/>
    <x v="51"/>
    <x v="3"/>
    <x v="8"/>
    <x v="8"/>
    <n v="0"/>
    <x v="119"/>
    <x v="1"/>
    <s v=""/>
    <x v="1"/>
    <n v="0"/>
  </r>
  <r>
    <x v="613"/>
    <x v="1"/>
    <x v="19"/>
    <x v="502"/>
    <x v="51"/>
    <x v="3"/>
    <x v="8"/>
    <x v="8"/>
    <n v="0"/>
    <x v="119"/>
    <x v="1"/>
    <s v=""/>
    <x v="1"/>
    <n v="0"/>
  </r>
  <r>
    <x v="614"/>
    <x v="1"/>
    <x v="19"/>
    <x v="502"/>
    <x v="51"/>
    <x v="3"/>
    <x v="8"/>
    <x v="8"/>
    <n v="0"/>
    <x v="119"/>
    <x v="1"/>
    <s v=""/>
    <x v="1"/>
    <n v="0"/>
  </r>
  <r>
    <x v="615"/>
    <x v="1"/>
    <x v="19"/>
    <x v="502"/>
    <x v="51"/>
    <x v="3"/>
    <x v="8"/>
    <x v="8"/>
    <n v="0"/>
    <x v="119"/>
    <x v="1"/>
    <s v=""/>
    <x v="1"/>
    <n v="0"/>
  </r>
  <r>
    <x v="616"/>
    <x v="1"/>
    <x v="19"/>
    <x v="502"/>
    <x v="51"/>
    <x v="3"/>
    <x v="8"/>
    <x v="8"/>
    <n v="0"/>
    <x v="119"/>
    <x v="1"/>
    <s v=""/>
    <x v="1"/>
    <n v="0"/>
  </r>
  <r>
    <x v="617"/>
    <x v="1"/>
    <x v="19"/>
    <x v="502"/>
    <x v="51"/>
    <x v="3"/>
    <x v="8"/>
    <x v="8"/>
    <n v="0"/>
    <x v="119"/>
    <x v="1"/>
    <s v=""/>
    <x v="1"/>
    <n v="0"/>
  </r>
  <r>
    <x v="618"/>
    <x v="1"/>
    <x v="19"/>
    <x v="502"/>
    <x v="51"/>
    <x v="3"/>
    <x v="8"/>
    <x v="8"/>
    <n v="0"/>
    <x v="119"/>
    <x v="1"/>
    <s v=""/>
    <x v="1"/>
    <n v="0"/>
  </r>
  <r>
    <x v="619"/>
    <x v="1"/>
    <x v="19"/>
    <x v="502"/>
    <x v="51"/>
    <x v="3"/>
    <x v="8"/>
    <x v="8"/>
    <n v="0"/>
    <x v="119"/>
    <x v="1"/>
    <s v=""/>
    <x v="1"/>
    <n v="0"/>
  </r>
  <r>
    <x v="620"/>
    <x v="1"/>
    <x v="19"/>
    <x v="502"/>
    <x v="51"/>
    <x v="3"/>
    <x v="8"/>
    <x v="8"/>
    <n v="0"/>
    <x v="119"/>
    <x v="1"/>
    <s v=""/>
    <x v="1"/>
    <n v="0"/>
  </r>
  <r>
    <x v="621"/>
    <x v="1"/>
    <x v="19"/>
    <x v="502"/>
    <x v="51"/>
    <x v="3"/>
    <x v="8"/>
    <x v="8"/>
    <n v="0"/>
    <x v="119"/>
    <x v="1"/>
    <s v=""/>
    <x v="1"/>
    <n v="0"/>
  </r>
  <r>
    <x v="622"/>
    <x v="1"/>
    <x v="19"/>
    <x v="502"/>
    <x v="51"/>
    <x v="3"/>
    <x v="8"/>
    <x v="8"/>
    <n v="0"/>
    <x v="119"/>
    <x v="1"/>
    <s v=""/>
    <x v="1"/>
    <n v="0"/>
  </r>
  <r>
    <x v="623"/>
    <x v="1"/>
    <x v="19"/>
    <x v="502"/>
    <x v="51"/>
    <x v="3"/>
    <x v="8"/>
    <x v="8"/>
    <n v="0"/>
    <x v="119"/>
    <x v="1"/>
    <s v=""/>
    <x v="1"/>
    <n v="0"/>
  </r>
  <r>
    <x v="624"/>
    <x v="1"/>
    <x v="19"/>
    <x v="502"/>
    <x v="51"/>
    <x v="3"/>
    <x v="8"/>
    <x v="8"/>
    <n v="0"/>
    <x v="119"/>
    <x v="1"/>
    <s v=""/>
    <x v="1"/>
    <n v="0"/>
  </r>
  <r>
    <x v="625"/>
    <x v="1"/>
    <x v="19"/>
    <x v="502"/>
    <x v="51"/>
    <x v="3"/>
    <x v="8"/>
    <x v="8"/>
    <n v="0"/>
    <x v="119"/>
    <x v="1"/>
    <s v=""/>
    <x v="1"/>
    <n v="0"/>
  </r>
  <r>
    <x v="626"/>
    <x v="1"/>
    <x v="19"/>
    <x v="502"/>
    <x v="51"/>
    <x v="3"/>
    <x v="8"/>
    <x v="8"/>
    <n v="0"/>
    <x v="119"/>
    <x v="1"/>
    <s v=""/>
    <x v="1"/>
    <n v="0"/>
  </r>
  <r>
    <x v="627"/>
    <x v="1"/>
    <x v="19"/>
    <x v="502"/>
    <x v="51"/>
    <x v="3"/>
    <x v="8"/>
    <x v="8"/>
    <n v="0"/>
    <x v="119"/>
    <x v="1"/>
    <s v=""/>
    <x v="1"/>
    <n v="0"/>
  </r>
  <r>
    <x v="628"/>
    <x v="1"/>
    <x v="19"/>
    <x v="502"/>
    <x v="51"/>
    <x v="3"/>
    <x v="8"/>
    <x v="8"/>
    <n v="0"/>
    <x v="119"/>
    <x v="1"/>
    <s v=""/>
    <x v="1"/>
    <n v="0"/>
  </r>
  <r>
    <x v="629"/>
    <x v="1"/>
    <x v="19"/>
    <x v="502"/>
    <x v="51"/>
    <x v="3"/>
    <x v="8"/>
    <x v="8"/>
    <n v="0"/>
    <x v="119"/>
    <x v="1"/>
    <s v=""/>
    <x v="1"/>
    <n v="0"/>
  </r>
  <r>
    <x v="630"/>
    <x v="1"/>
    <x v="19"/>
    <x v="502"/>
    <x v="51"/>
    <x v="3"/>
    <x v="8"/>
    <x v="8"/>
    <n v="0"/>
    <x v="119"/>
    <x v="1"/>
    <s v=""/>
    <x v="1"/>
    <n v="0"/>
  </r>
  <r>
    <x v="631"/>
    <x v="1"/>
    <x v="19"/>
    <x v="502"/>
    <x v="51"/>
    <x v="3"/>
    <x v="8"/>
    <x v="8"/>
    <n v="0"/>
    <x v="119"/>
    <x v="1"/>
    <s v=""/>
    <x v="1"/>
    <n v="0"/>
  </r>
  <r>
    <x v="632"/>
    <x v="1"/>
    <x v="19"/>
    <x v="502"/>
    <x v="51"/>
    <x v="3"/>
    <x v="8"/>
    <x v="8"/>
    <n v="0"/>
    <x v="119"/>
    <x v="1"/>
    <s v=""/>
    <x v="1"/>
    <n v="0"/>
  </r>
  <r>
    <x v="633"/>
    <x v="1"/>
    <x v="19"/>
    <x v="502"/>
    <x v="51"/>
    <x v="3"/>
    <x v="8"/>
    <x v="8"/>
    <n v="0"/>
    <x v="119"/>
    <x v="1"/>
    <s v=""/>
    <x v="1"/>
    <n v="0"/>
  </r>
  <r>
    <x v="634"/>
    <x v="1"/>
    <x v="19"/>
    <x v="502"/>
    <x v="51"/>
    <x v="3"/>
    <x v="8"/>
    <x v="8"/>
    <n v="0"/>
    <x v="119"/>
    <x v="1"/>
    <s v=""/>
    <x v="1"/>
    <n v="0"/>
  </r>
  <r>
    <x v="635"/>
    <x v="1"/>
    <x v="19"/>
    <x v="502"/>
    <x v="51"/>
    <x v="3"/>
    <x v="8"/>
    <x v="8"/>
    <n v="0"/>
    <x v="119"/>
    <x v="1"/>
    <s v=""/>
    <x v="1"/>
    <n v="0"/>
  </r>
  <r>
    <x v="636"/>
    <x v="1"/>
    <x v="19"/>
    <x v="502"/>
    <x v="51"/>
    <x v="3"/>
    <x v="8"/>
    <x v="8"/>
    <n v="0"/>
    <x v="119"/>
    <x v="1"/>
    <s v=""/>
    <x v="1"/>
    <n v="0"/>
  </r>
  <r>
    <x v="637"/>
    <x v="1"/>
    <x v="19"/>
    <x v="502"/>
    <x v="51"/>
    <x v="3"/>
    <x v="8"/>
    <x v="8"/>
    <n v="0"/>
    <x v="119"/>
    <x v="1"/>
    <s v=""/>
    <x v="1"/>
    <n v="0"/>
  </r>
  <r>
    <x v="638"/>
    <x v="1"/>
    <x v="19"/>
    <x v="502"/>
    <x v="51"/>
    <x v="3"/>
    <x v="8"/>
    <x v="8"/>
    <n v="0"/>
    <x v="119"/>
    <x v="1"/>
    <s v=""/>
    <x v="1"/>
    <n v="0"/>
  </r>
  <r>
    <x v="639"/>
    <x v="1"/>
    <x v="19"/>
    <x v="502"/>
    <x v="51"/>
    <x v="3"/>
    <x v="8"/>
    <x v="8"/>
    <n v="0"/>
    <x v="119"/>
    <x v="1"/>
    <s v=""/>
    <x v="1"/>
    <n v="0"/>
  </r>
  <r>
    <x v="640"/>
    <x v="1"/>
    <x v="19"/>
    <x v="502"/>
    <x v="51"/>
    <x v="3"/>
    <x v="8"/>
    <x v="8"/>
    <n v="0"/>
    <x v="119"/>
    <x v="1"/>
    <s v=""/>
    <x v="1"/>
    <n v="0"/>
  </r>
  <r>
    <x v="641"/>
    <x v="1"/>
    <x v="19"/>
    <x v="502"/>
    <x v="51"/>
    <x v="3"/>
    <x v="8"/>
    <x v="8"/>
    <n v="0"/>
    <x v="119"/>
    <x v="1"/>
    <s v=""/>
    <x v="1"/>
    <n v="0"/>
  </r>
  <r>
    <x v="642"/>
    <x v="1"/>
    <x v="19"/>
    <x v="502"/>
    <x v="51"/>
    <x v="3"/>
    <x v="8"/>
    <x v="8"/>
    <n v="0"/>
    <x v="119"/>
    <x v="1"/>
    <s v=""/>
    <x v="1"/>
    <n v="0"/>
  </r>
  <r>
    <x v="643"/>
    <x v="1"/>
    <x v="19"/>
    <x v="502"/>
    <x v="51"/>
    <x v="3"/>
    <x v="8"/>
    <x v="8"/>
    <n v="0"/>
    <x v="119"/>
    <x v="1"/>
    <s v=""/>
    <x v="1"/>
    <n v="0"/>
  </r>
  <r>
    <x v="644"/>
    <x v="1"/>
    <x v="19"/>
    <x v="502"/>
    <x v="51"/>
    <x v="3"/>
    <x v="8"/>
    <x v="8"/>
    <n v="0"/>
    <x v="119"/>
    <x v="1"/>
    <s v=""/>
    <x v="1"/>
    <n v="0"/>
  </r>
  <r>
    <x v="645"/>
    <x v="1"/>
    <x v="19"/>
    <x v="502"/>
    <x v="51"/>
    <x v="3"/>
    <x v="8"/>
    <x v="8"/>
    <n v="0"/>
    <x v="119"/>
    <x v="1"/>
    <s v=""/>
    <x v="1"/>
    <n v="0"/>
  </r>
  <r>
    <x v="646"/>
    <x v="1"/>
    <x v="19"/>
    <x v="502"/>
    <x v="51"/>
    <x v="3"/>
    <x v="8"/>
    <x v="8"/>
    <n v="0"/>
    <x v="119"/>
    <x v="1"/>
    <s v=""/>
    <x v="1"/>
    <n v="0"/>
  </r>
  <r>
    <x v="647"/>
    <x v="1"/>
    <x v="19"/>
    <x v="502"/>
    <x v="51"/>
    <x v="3"/>
    <x v="8"/>
    <x v="8"/>
    <n v="0"/>
    <x v="119"/>
    <x v="1"/>
    <s v=""/>
    <x v="1"/>
    <n v="0"/>
  </r>
  <r>
    <x v="648"/>
    <x v="1"/>
    <x v="19"/>
    <x v="502"/>
    <x v="51"/>
    <x v="3"/>
    <x v="8"/>
    <x v="8"/>
    <n v="0"/>
    <x v="119"/>
    <x v="1"/>
    <s v=""/>
    <x v="1"/>
    <n v="0"/>
  </r>
  <r>
    <x v="649"/>
    <x v="1"/>
    <x v="19"/>
    <x v="502"/>
    <x v="51"/>
    <x v="3"/>
    <x v="8"/>
    <x v="8"/>
    <n v="0"/>
    <x v="119"/>
    <x v="1"/>
    <s v=""/>
    <x v="1"/>
    <n v="0"/>
  </r>
  <r>
    <x v="650"/>
    <x v="1"/>
    <x v="19"/>
    <x v="502"/>
    <x v="51"/>
    <x v="3"/>
    <x v="8"/>
    <x v="8"/>
    <n v="0"/>
    <x v="119"/>
    <x v="1"/>
    <s v=""/>
    <x v="1"/>
    <n v="0"/>
  </r>
  <r>
    <x v="651"/>
    <x v="1"/>
    <x v="19"/>
    <x v="502"/>
    <x v="51"/>
    <x v="3"/>
    <x v="8"/>
    <x v="8"/>
    <n v="0"/>
    <x v="119"/>
    <x v="1"/>
    <s v=""/>
    <x v="1"/>
    <n v="0"/>
  </r>
  <r>
    <x v="652"/>
    <x v="1"/>
    <x v="19"/>
    <x v="502"/>
    <x v="51"/>
    <x v="3"/>
    <x v="8"/>
    <x v="8"/>
    <n v="0"/>
    <x v="119"/>
    <x v="1"/>
    <s v=""/>
    <x v="1"/>
    <n v="0"/>
  </r>
  <r>
    <x v="653"/>
    <x v="1"/>
    <x v="19"/>
    <x v="502"/>
    <x v="51"/>
    <x v="3"/>
    <x v="8"/>
    <x v="8"/>
    <n v="0"/>
    <x v="119"/>
    <x v="1"/>
    <s v=""/>
    <x v="1"/>
    <n v="0"/>
  </r>
  <r>
    <x v="654"/>
    <x v="1"/>
    <x v="19"/>
    <x v="502"/>
    <x v="51"/>
    <x v="3"/>
    <x v="8"/>
    <x v="8"/>
    <n v="0"/>
    <x v="119"/>
    <x v="1"/>
    <s v=""/>
    <x v="1"/>
    <n v="0"/>
  </r>
  <r>
    <x v="655"/>
    <x v="1"/>
    <x v="19"/>
    <x v="502"/>
    <x v="51"/>
    <x v="3"/>
    <x v="8"/>
    <x v="8"/>
    <n v="0"/>
    <x v="119"/>
    <x v="1"/>
    <s v=""/>
    <x v="1"/>
    <n v="0"/>
  </r>
  <r>
    <x v="656"/>
    <x v="1"/>
    <x v="19"/>
    <x v="502"/>
    <x v="51"/>
    <x v="3"/>
    <x v="8"/>
    <x v="8"/>
    <n v="0"/>
    <x v="119"/>
    <x v="1"/>
    <s v=""/>
    <x v="1"/>
    <n v="0"/>
  </r>
  <r>
    <x v="657"/>
    <x v="1"/>
    <x v="19"/>
    <x v="502"/>
    <x v="51"/>
    <x v="3"/>
    <x v="8"/>
    <x v="8"/>
    <n v="0"/>
    <x v="119"/>
    <x v="1"/>
    <s v=""/>
    <x v="1"/>
    <n v="0"/>
  </r>
  <r>
    <x v="658"/>
    <x v="1"/>
    <x v="19"/>
    <x v="502"/>
    <x v="51"/>
    <x v="3"/>
    <x v="8"/>
    <x v="8"/>
    <n v="0"/>
    <x v="119"/>
    <x v="1"/>
    <s v=""/>
    <x v="1"/>
    <n v="0"/>
  </r>
  <r>
    <x v="659"/>
    <x v="1"/>
    <x v="19"/>
    <x v="502"/>
    <x v="51"/>
    <x v="3"/>
    <x v="8"/>
    <x v="8"/>
    <n v="0"/>
    <x v="119"/>
    <x v="1"/>
    <s v=""/>
    <x v="1"/>
    <n v="0"/>
  </r>
  <r>
    <x v="660"/>
    <x v="1"/>
    <x v="19"/>
    <x v="502"/>
    <x v="51"/>
    <x v="3"/>
    <x v="8"/>
    <x v="8"/>
    <n v="0"/>
    <x v="119"/>
    <x v="1"/>
    <s v=""/>
    <x v="1"/>
    <n v="0"/>
  </r>
  <r>
    <x v="661"/>
    <x v="1"/>
    <x v="19"/>
    <x v="502"/>
    <x v="51"/>
    <x v="3"/>
    <x v="8"/>
    <x v="8"/>
    <n v="0"/>
    <x v="119"/>
    <x v="1"/>
    <s v=""/>
    <x v="1"/>
    <n v="0"/>
  </r>
  <r>
    <x v="662"/>
    <x v="1"/>
    <x v="19"/>
    <x v="502"/>
    <x v="51"/>
    <x v="3"/>
    <x v="8"/>
    <x v="8"/>
    <n v="0"/>
    <x v="119"/>
    <x v="1"/>
    <s v=""/>
    <x v="1"/>
    <n v="0"/>
  </r>
  <r>
    <x v="663"/>
    <x v="1"/>
    <x v="19"/>
    <x v="502"/>
    <x v="51"/>
    <x v="3"/>
    <x v="8"/>
    <x v="8"/>
    <n v="0"/>
    <x v="119"/>
    <x v="1"/>
    <s v=""/>
    <x v="1"/>
    <n v="0"/>
  </r>
  <r>
    <x v="664"/>
    <x v="1"/>
    <x v="19"/>
    <x v="502"/>
    <x v="51"/>
    <x v="3"/>
    <x v="8"/>
    <x v="8"/>
    <n v="0"/>
    <x v="119"/>
    <x v="1"/>
    <s v=""/>
    <x v="1"/>
    <n v="0"/>
  </r>
  <r>
    <x v="665"/>
    <x v="1"/>
    <x v="19"/>
    <x v="502"/>
    <x v="51"/>
    <x v="3"/>
    <x v="8"/>
    <x v="8"/>
    <n v="0"/>
    <x v="119"/>
    <x v="1"/>
    <s v=""/>
    <x v="1"/>
    <n v="0"/>
  </r>
  <r>
    <x v="666"/>
    <x v="1"/>
    <x v="19"/>
    <x v="502"/>
    <x v="51"/>
    <x v="3"/>
    <x v="8"/>
    <x v="8"/>
    <n v="0"/>
    <x v="119"/>
    <x v="1"/>
    <s v=""/>
    <x v="1"/>
    <n v="0"/>
  </r>
  <r>
    <x v="667"/>
    <x v="1"/>
    <x v="19"/>
    <x v="502"/>
    <x v="51"/>
    <x v="3"/>
    <x v="8"/>
    <x v="8"/>
    <n v="0"/>
    <x v="119"/>
    <x v="1"/>
    <s v=""/>
    <x v="1"/>
    <n v="0"/>
  </r>
  <r>
    <x v="668"/>
    <x v="1"/>
    <x v="19"/>
    <x v="502"/>
    <x v="51"/>
    <x v="3"/>
    <x v="8"/>
    <x v="8"/>
    <n v="0"/>
    <x v="119"/>
    <x v="1"/>
    <s v=""/>
    <x v="1"/>
    <n v="0"/>
  </r>
  <r>
    <x v="669"/>
    <x v="1"/>
    <x v="19"/>
    <x v="502"/>
    <x v="51"/>
    <x v="3"/>
    <x v="8"/>
    <x v="8"/>
    <n v="0"/>
    <x v="119"/>
    <x v="1"/>
    <s v=""/>
    <x v="1"/>
    <n v="0"/>
  </r>
  <r>
    <x v="670"/>
    <x v="1"/>
    <x v="19"/>
    <x v="502"/>
    <x v="51"/>
    <x v="3"/>
    <x v="8"/>
    <x v="8"/>
    <n v="0"/>
    <x v="119"/>
    <x v="1"/>
    <s v=""/>
    <x v="1"/>
    <n v="0"/>
  </r>
  <r>
    <x v="671"/>
    <x v="1"/>
    <x v="19"/>
    <x v="502"/>
    <x v="51"/>
    <x v="3"/>
    <x v="8"/>
    <x v="8"/>
    <n v="0"/>
    <x v="119"/>
    <x v="1"/>
    <s v=""/>
    <x v="1"/>
    <n v="0"/>
  </r>
  <r>
    <x v="672"/>
    <x v="1"/>
    <x v="19"/>
    <x v="502"/>
    <x v="51"/>
    <x v="3"/>
    <x v="8"/>
    <x v="8"/>
    <n v="0"/>
    <x v="119"/>
    <x v="1"/>
    <s v=""/>
    <x v="1"/>
    <n v="0"/>
  </r>
  <r>
    <x v="673"/>
    <x v="1"/>
    <x v="19"/>
    <x v="502"/>
    <x v="51"/>
    <x v="3"/>
    <x v="8"/>
    <x v="8"/>
    <n v="0"/>
    <x v="119"/>
    <x v="1"/>
    <s v=""/>
    <x v="1"/>
    <n v="0"/>
  </r>
  <r>
    <x v="674"/>
    <x v="1"/>
    <x v="19"/>
    <x v="502"/>
    <x v="51"/>
    <x v="3"/>
    <x v="8"/>
    <x v="8"/>
    <n v="0"/>
    <x v="119"/>
    <x v="1"/>
    <s v=""/>
    <x v="1"/>
    <n v="0"/>
  </r>
  <r>
    <x v="675"/>
    <x v="1"/>
    <x v="19"/>
    <x v="502"/>
    <x v="51"/>
    <x v="3"/>
    <x v="8"/>
    <x v="8"/>
    <n v="0"/>
    <x v="119"/>
    <x v="1"/>
    <s v=""/>
    <x v="1"/>
    <n v="0"/>
  </r>
  <r>
    <x v="676"/>
    <x v="1"/>
    <x v="19"/>
    <x v="502"/>
    <x v="51"/>
    <x v="3"/>
    <x v="8"/>
    <x v="8"/>
    <n v="0"/>
    <x v="119"/>
    <x v="1"/>
    <s v=""/>
    <x v="1"/>
    <n v="0"/>
  </r>
  <r>
    <x v="677"/>
    <x v="1"/>
    <x v="19"/>
    <x v="502"/>
    <x v="51"/>
    <x v="3"/>
    <x v="8"/>
    <x v="8"/>
    <n v="0"/>
    <x v="119"/>
    <x v="1"/>
    <s v=""/>
    <x v="1"/>
    <n v="0"/>
  </r>
  <r>
    <x v="678"/>
    <x v="1"/>
    <x v="19"/>
    <x v="502"/>
    <x v="51"/>
    <x v="3"/>
    <x v="8"/>
    <x v="8"/>
    <n v="0"/>
    <x v="119"/>
    <x v="1"/>
    <s v=""/>
    <x v="1"/>
    <n v="0"/>
  </r>
  <r>
    <x v="679"/>
    <x v="1"/>
    <x v="19"/>
    <x v="502"/>
    <x v="51"/>
    <x v="3"/>
    <x v="8"/>
    <x v="8"/>
    <n v="0"/>
    <x v="119"/>
    <x v="1"/>
    <s v=""/>
    <x v="1"/>
    <n v="0"/>
  </r>
  <r>
    <x v="680"/>
    <x v="1"/>
    <x v="19"/>
    <x v="502"/>
    <x v="51"/>
    <x v="3"/>
    <x v="8"/>
    <x v="8"/>
    <n v="0"/>
    <x v="119"/>
    <x v="1"/>
    <s v=""/>
    <x v="1"/>
    <n v="0"/>
  </r>
  <r>
    <x v="681"/>
    <x v="1"/>
    <x v="19"/>
    <x v="502"/>
    <x v="51"/>
    <x v="3"/>
    <x v="8"/>
    <x v="8"/>
    <n v="0"/>
    <x v="119"/>
    <x v="1"/>
    <s v=""/>
    <x v="1"/>
    <n v="0"/>
  </r>
  <r>
    <x v="682"/>
    <x v="1"/>
    <x v="19"/>
    <x v="502"/>
    <x v="51"/>
    <x v="3"/>
    <x v="8"/>
    <x v="8"/>
    <n v="0"/>
    <x v="119"/>
    <x v="1"/>
    <s v=""/>
    <x v="1"/>
    <n v="0"/>
  </r>
  <r>
    <x v="683"/>
    <x v="1"/>
    <x v="19"/>
    <x v="502"/>
    <x v="51"/>
    <x v="3"/>
    <x v="8"/>
    <x v="8"/>
    <n v="0"/>
    <x v="119"/>
    <x v="1"/>
    <s v=""/>
    <x v="1"/>
    <n v="0"/>
  </r>
  <r>
    <x v="684"/>
    <x v="1"/>
    <x v="19"/>
    <x v="502"/>
    <x v="51"/>
    <x v="3"/>
    <x v="8"/>
    <x v="8"/>
    <n v="0"/>
    <x v="119"/>
    <x v="1"/>
    <s v=""/>
    <x v="1"/>
    <n v="0"/>
  </r>
  <r>
    <x v="685"/>
    <x v="1"/>
    <x v="19"/>
    <x v="502"/>
    <x v="51"/>
    <x v="3"/>
    <x v="8"/>
    <x v="8"/>
    <n v="0"/>
    <x v="119"/>
    <x v="1"/>
    <s v=""/>
    <x v="1"/>
    <n v="0"/>
  </r>
  <r>
    <x v="686"/>
    <x v="1"/>
    <x v="19"/>
    <x v="502"/>
    <x v="51"/>
    <x v="3"/>
    <x v="8"/>
    <x v="8"/>
    <n v="0"/>
    <x v="119"/>
    <x v="1"/>
    <s v=""/>
    <x v="1"/>
    <n v="0"/>
  </r>
  <r>
    <x v="687"/>
    <x v="1"/>
    <x v="19"/>
    <x v="502"/>
    <x v="51"/>
    <x v="3"/>
    <x v="8"/>
    <x v="8"/>
    <n v="0"/>
    <x v="119"/>
    <x v="1"/>
    <s v=""/>
    <x v="1"/>
    <n v="0"/>
  </r>
  <r>
    <x v="688"/>
    <x v="1"/>
    <x v="19"/>
    <x v="502"/>
    <x v="51"/>
    <x v="3"/>
    <x v="8"/>
    <x v="8"/>
    <n v="0"/>
    <x v="119"/>
    <x v="1"/>
    <s v=""/>
    <x v="1"/>
    <n v="0"/>
  </r>
  <r>
    <x v="689"/>
    <x v="1"/>
    <x v="19"/>
    <x v="502"/>
    <x v="51"/>
    <x v="3"/>
    <x v="8"/>
    <x v="8"/>
    <n v="0"/>
    <x v="119"/>
    <x v="1"/>
    <s v=""/>
    <x v="1"/>
    <n v="0"/>
  </r>
  <r>
    <x v="690"/>
    <x v="1"/>
    <x v="19"/>
    <x v="502"/>
    <x v="51"/>
    <x v="3"/>
    <x v="8"/>
    <x v="8"/>
    <n v="0"/>
    <x v="119"/>
    <x v="1"/>
    <s v=""/>
    <x v="1"/>
    <n v="0"/>
  </r>
  <r>
    <x v="691"/>
    <x v="1"/>
    <x v="19"/>
    <x v="502"/>
    <x v="51"/>
    <x v="3"/>
    <x v="8"/>
    <x v="8"/>
    <n v="0"/>
    <x v="119"/>
    <x v="1"/>
    <s v=""/>
    <x v="1"/>
    <n v="0"/>
  </r>
  <r>
    <x v="692"/>
    <x v="1"/>
    <x v="19"/>
    <x v="502"/>
    <x v="51"/>
    <x v="3"/>
    <x v="8"/>
    <x v="8"/>
    <n v="0"/>
    <x v="119"/>
    <x v="1"/>
    <s v=""/>
    <x v="1"/>
    <n v="0"/>
  </r>
  <r>
    <x v="693"/>
    <x v="1"/>
    <x v="19"/>
    <x v="502"/>
    <x v="51"/>
    <x v="3"/>
    <x v="8"/>
    <x v="8"/>
    <n v="0"/>
    <x v="119"/>
    <x v="1"/>
    <s v=""/>
    <x v="1"/>
    <n v="0"/>
  </r>
  <r>
    <x v="694"/>
    <x v="1"/>
    <x v="19"/>
    <x v="502"/>
    <x v="51"/>
    <x v="3"/>
    <x v="8"/>
    <x v="8"/>
    <n v="0"/>
    <x v="119"/>
    <x v="1"/>
    <s v=""/>
    <x v="1"/>
    <n v="0"/>
  </r>
  <r>
    <x v="695"/>
    <x v="1"/>
    <x v="19"/>
    <x v="502"/>
    <x v="51"/>
    <x v="3"/>
    <x v="8"/>
    <x v="8"/>
    <n v="0"/>
    <x v="119"/>
    <x v="1"/>
    <s v=""/>
    <x v="1"/>
    <n v="0"/>
  </r>
  <r>
    <x v="696"/>
    <x v="1"/>
    <x v="19"/>
    <x v="502"/>
    <x v="51"/>
    <x v="3"/>
    <x v="8"/>
    <x v="8"/>
    <n v="0"/>
    <x v="119"/>
    <x v="1"/>
    <s v=""/>
    <x v="1"/>
    <n v="0"/>
  </r>
  <r>
    <x v="697"/>
    <x v="1"/>
    <x v="19"/>
    <x v="502"/>
    <x v="51"/>
    <x v="3"/>
    <x v="8"/>
    <x v="8"/>
    <n v="0"/>
    <x v="119"/>
    <x v="1"/>
    <s v=""/>
    <x v="1"/>
    <n v="0"/>
  </r>
  <r>
    <x v="698"/>
    <x v="1"/>
    <x v="19"/>
    <x v="502"/>
    <x v="51"/>
    <x v="3"/>
    <x v="8"/>
    <x v="8"/>
    <n v="0"/>
    <x v="119"/>
    <x v="1"/>
    <s v=""/>
    <x v="1"/>
    <n v="0"/>
  </r>
  <r>
    <x v="699"/>
    <x v="1"/>
    <x v="19"/>
    <x v="502"/>
    <x v="51"/>
    <x v="3"/>
    <x v="8"/>
    <x v="8"/>
    <n v="0"/>
    <x v="119"/>
    <x v="1"/>
    <s v=""/>
    <x v="1"/>
    <n v="0"/>
  </r>
  <r>
    <x v="700"/>
    <x v="1"/>
    <x v="19"/>
    <x v="502"/>
    <x v="51"/>
    <x v="3"/>
    <x v="8"/>
    <x v="8"/>
    <n v="0"/>
    <x v="119"/>
    <x v="1"/>
    <s v=""/>
    <x v="1"/>
    <n v="0"/>
  </r>
  <r>
    <x v="701"/>
    <x v="1"/>
    <x v="19"/>
    <x v="502"/>
    <x v="51"/>
    <x v="3"/>
    <x v="8"/>
    <x v="8"/>
    <n v="0"/>
    <x v="119"/>
    <x v="1"/>
    <s v=""/>
    <x v="1"/>
    <n v="0"/>
  </r>
  <r>
    <x v="702"/>
    <x v="1"/>
    <x v="19"/>
    <x v="502"/>
    <x v="51"/>
    <x v="3"/>
    <x v="8"/>
    <x v="8"/>
    <n v="0"/>
    <x v="119"/>
    <x v="1"/>
    <s v=""/>
    <x v="1"/>
    <n v="0"/>
  </r>
  <r>
    <x v="703"/>
    <x v="1"/>
    <x v="19"/>
    <x v="502"/>
    <x v="51"/>
    <x v="3"/>
    <x v="8"/>
    <x v="8"/>
    <n v="0"/>
    <x v="119"/>
    <x v="1"/>
    <s v=""/>
    <x v="1"/>
    <n v="0"/>
  </r>
  <r>
    <x v="704"/>
    <x v="1"/>
    <x v="19"/>
    <x v="502"/>
    <x v="51"/>
    <x v="3"/>
    <x v="8"/>
    <x v="8"/>
    <n v="0"/>
    <x v="119"/>
    <x v="1"/>
    <s v=""/>
    <x v="1"/>
    <n v="0"/>
  </r>
  <r>
    <x v="705"/>
    <x v="1"/>
    <x v="19"/>
    <x v="502"/>
    <x v="51"/>
    <x v="3"/>
    <x v="8"/>
    <x v="8"/>
    <n v="0"/>
    <x v="119"/>
    <x v="1"/>
    <s v=""/>
    <x v="1"/>
    <n v="0"/>
  </r>
  <r>
    <x v="706"/>
    <x v="1"/>
    <x v="19"/>
    <x v="502"/>
    <x v="51"/>
    <x v="3"/>
    <x v="8"/>
    <x v="8"/>
    <n v="0"/>
    <x v="119"/>
    <x v="1"/>
    <s v=""/>
    <x v="1"/>
    <n v="0"/>
  </r>
  <r>
    <x v="707"/>
    <x v="1"/>
    <x v="19"/>
    <x v="502"/>
    <x v="51"/>
    <x v="3"/>
    <x v="8"/>
    <x v="8"/>
    <n v="0"/>
    <x v="119"/>
    <x v="1"/>
    <s v=""/>
    <x v="1"/>
    <n v="0"/>
  </r>
  <r>
    <x v="708"/>
    <x v="1"/>
    <x v="19"/>
    <x v="502"/>
    <x v="51"/>
    <x v="3"/>
    <x v="8"/>
    <x v="8"/>
    <n v="0"/>
    <x v="119"/>
    <x v="1"/>
    <s v=""/>
    <x v="1"/>
    <n v="0"/>
  </r>
  <r>
    <x v="709"/>
    <x v="1"/>
    <x v="19"/>
    <x v="502"/>
    <x v="51"/>
    <x v="3"/>
    <x v="8"/>
    <x v="8"/>
    <n v="0"/>
    <x v="119"/>
    <x v="1"/>
    <s v=""/>
    <x v="1"/>
    <n v="0"/>
  </r>
  <r>
    <x v="710"/>
    <x v="1"/>
    <x v="19"/>
    <x v="502"/>
    <x v="51"/>
    <x v="3"/>
    <x v="8"/>
    <x v="8"/>
    <n v="0"/>
    <x v="119"/>
    <x v="1"/>
    <s v=""/>
    <x v="1"/>
    <n v="0"/>
  </r>
  <r>
    <x v="711"/>
    <x v="1"/>
    <x v="19"/>
    <x v="502"/>
    <x v="51"/>
    <x v="3"/>
    <x v="8"/>
    <x v="8"/>
    <n v="0"/>
    <x v="119"/>
    <x v="1"/>
    <s v=""/>
    <x v="1"/>
    <n v="0"/>
  </r>
  <r>
    <x v="712"/>
    <x v="1"/>
    <x v="19"/>
    <x v="502"/>
    <x v="51"/>
    <x v="3"/>
    <x v="8"/>
    <x v="8"/>
    <n v="0"/>
    <x v="119"/>
    <x v="1"/>
    <s v=""/>
    <x v="1"/>
    <n v="0"/>
  </r>
  <r>
    <x v="713"/>
    <x v="1"/>
    <x v="19"/>
    <x v="502"/>
    <x v="51"/>
    <x v="3"/>
    <x v="8"/>
    <x v="8"/>
    <n v="0"/>
    <x v="119"/>
    <x v="1"/>
    <s v=""/>
    <x v="1"/>
    <n v="0"/>
  </r>
  <r>
    <x v="714"/>
    <x v="1"/>
    <x v="19"/>
    <x v="502"/>
    <x v="51"/>
    <x v="3"/>
    <x v="8"/>
    <x v="8"/>
    <n v="0"/>
    <x v="119"/>
    <x v="1"/>
    <s v=""/>
    <x v="1"/>
    <n v="0"/>
  </r>
  <r>
    <x v="715"/>
    <x v="1"/>
    <x v="19"/>
    <x v="502"/>
    <x v="51"/>
    <x v="3"/>
    <x v="8"/>
    <x v="8"/>
    <n v="0"/>
    <x v="119"/>
    <x v="1"/>
    <s v=""/>
    <x v="1"/>
    <n v="0"/>
  </r>
  <r>
    <x v="716"/>
    <x v="1"/>
    <x v="19"/>
    <x v="502"/>
    <x v="51"/>
    <x v="3"/>
    <x v="8"/>
    <x v="8"/>
    <n v="0"/>
    <x v="119"/>
    <x v="1"/>
    <s v=""/>
    <x v="1"/>
    <n v="0"/>
  </r>
  <r>
    <x v="717"/>
    <x v="1"/>
    <x v="19"/>
    <x v="502"/>
    <x v="51"/>
    <x v="3"/>
    <x v="8"/>
    <x v="8"/>
    <n v="0"/>
    <x v="119"/>
    <x v="1"/>
    <s v=""/>
    <x v="1"/>
    <n v="0"/>
  </r>
  <r>
    <x v="718"/>
    <x v="1"/>
    <x v="19"/>
    <x v="502"/>
    <x v="51"/>
    <x v="3"/>
    <x v="8"/>
    <x v="8"/>
    <n v="0"/>
    <x v="119"/>
    <x v="1"/>
    <s v=""/>
    <x v="1"/>
    <n v="0"/>
  </r>
  <r>
    <x v="719"/>
    <x v="1"/>
    <x v="19"/>
    <x v="502"/>
    <x v="51"/>
    <x v="3"/>
    <x v="8"/>
    <x v="8"/>
    <n v="0"/>
    <x v="119"/>
    <x v="1"/>
    <s v=""/>
    <x v="1"/>
    <n v="0"/>
  </r>
  <r>
    <x v="720"/>
    <x v="1"/>
    <x v="19"/>
    <x v="502"/>
    <x v="51"/>
    <x v="3"/>
    <x v="8"/>
    <x v="8"/>
    <n v="0"/>
    <x v="119"/>
    <x v="1"/>
    <s v=""/>
    <x v="1"/>
    <n v="0"/>
  </r>
  <r>
    <x v="721"/>
    <x v="1"/>
    <x v="19"/>
    <x v="502"/>
    <x v="51"/>
    <x v="3"/>
    <x v="8"/>
    <x v="8"/>
    <n v="0"/>
    <x v="119"/>
    <x v="1"/>
    <s v=""/>
    <x v="1"/>
    <n v="0"/>
  </r>
  <r>
    <x v="722"/>
    <x v="1"/>
    <x v="19"/>
    <x v="502"/>
    <x v="51"/>
    <x v="3"/>
    <x v="8"/>
    <x v="8"/>
    <n v="0"/>
    <x v="119"/>
    <x v="1"/>
    <s v=""/>
    <x v="1"/>
    <n v="0"/>
  </r>
  <r>
    <x v="723"/>
    <x v="1"/>
    <x v="19"/>
    <x v="502"/>
    <x v="51"/>
    <x v="3"/>
    <x v="8"/>
    <x v="8"/>
    <n v="0"/>
    <x v="119"/>
    <x v="1"/>
    <s v=""/>
    <x v="1"/>
    <n v="0"/>
  </r>
  <r>
    <x v="724"/>
    <x v="1"/>
    <x v="19"/>
    <x v="502"/>
    <x v="51"/>
    <x v="3"/>
    <x v="8"/>
    <x v="8"/>
    <n v="0"/>
    <x v="119"/>
    <x v="1"/>
    <s v=""/>
    <x v="1"/>
    <n v="0"/>
  </r>
  <r>
    <x v="725"/>
    <x v="1"/>
    <x v="19"/>
    <x v="502"/>
    <x v="51"/>
    <x v="3"/>
    <x v="8"/>
    <x v="8"/>
    <n v="0"/>
    <x v="119"/>
    <x v="1"/>
    <s v=""/>
    <x v="1"/>
    <n v="0"/>
  </r>
  <r>
    <x v="726"/>
    <x v="1"/>
    <x v="19"/>
    <x v="502"/>
    <x v="51"/>
    <x v="3"/>
    <x v="8"/>
    <x v="8"/>
    <n v="0"/>
    <x v="119"/>
    <x v="1"/>
    <s v=""/>
    <x v="1"/>
    <n v="0"/>
  </r>
  <r>
    <x v="727"/>
    <x v="1"/>
    <x v="19"/>
    <x v="502"/>
    <x v="51"/>
    <x v="3"/>
    <x v="8"/>
    <x v="8"/>
    <n v="0"/>
    <x v="119"/>
    <x v="1"/>
    <s v=""/>
    <x v="1"/>
    <n v="0"/>
  </r>
  <r>
    <x v="728"/>
    <x v="1"/>
    <x v="19"/>
    <x v="502"/>
    <x v="51"/>
    <x v="3"/>
    <x v="8"/>
    <x v="8"/>
    <n v="0"/>
    <x v="119"/>
    <x v="1"/>
    <s v=""/>
    <x v="1"/>
    <n v="0"/>
  </r>
  <r>
    <x v="729"/>
    <x v="1"/>
    <x v="19"/>
    <x v="502"/>
    <x v="51"/>
    <x v="3"/>
    <x v="8"/>
    <x v="8"/>
    <n v="0"/>
    <x v="119"/>
    <x v="1"/>
    <s v=""/>
    <x v="1"/>
    <n v="0"/>
  </r>
  <r>
    <x v="730"/>
    <x v="1"/>
    <x v="19"/>
    <x v="502"/>
    <x v="51"/>
    <x v="3"/>
    <x v="8"/>
    <x v="8"/>
    <n v="0"/>
    <x v="119"/>
    <x v="1"/>
    <s v=""/>
    <x v="1"/>
    <n v="0"/>
  </r>
  <r>
    <x v="731"/>
    <x v="1"/>
    <x v="19"/>
    <x v="502"/>
    <x v="51"/>
    <x v="3"/>
    <x v="8"/>
    <x v="8"/>
    <n v="0"/>
    <x v="119"/>
    <x v="1"/>
    <s v=""/>
    <x v="1"/>
    <n v="0"/>
  </r>
  <r>
    <x v="732"/>
    <x v="1"/>
    <x v="19"/>
    <x v="502"/>
    <x v="51"/>
    <x v="3"/>
    <x v="8"/>
    <x v="8"/>
    <n v="0"/>
    <x v="119"/>
    <x v="1"/>
    <s v=""/>
    <x v="1"/>
    <n v="0"/>
  </r>
  <r>
    <x v="733"/>
    <x v="1"/>
    <x v="19"/>
    <x v="502"/>
    <x v="51"/>
    <x v="3"/>
    <x v="8"/>
    <x v="8"/>
    <n v="0"/>
    <x v="119"/>
    <x v="1"/>
    <s v=""/>
    <x v="1"/>
    <n v="0"/>
  </r>
  <r>
    <x v="734"/>
    <x v="1"/>
    <x v="19"/>
    <x v="502"/>
    <x v="51"/>
    <x v="3"/>
    <x v="8"/>
    <x v="8"/>
    <n v="0"/>
    <x v="119"/>
    <x v="1"/>
    <s v=""/>
    <x v="1"/>
    <n v="0"/>
  </r>
  <r>
    <x v="735"/>
    <x v="1"/>
    <x v="19"/>
    <x v="502"/>
    <x v="51"/>
    <x v="3"/>
    <x v="8"/>
    <x v="8"/>
    <n v="0"/>
    <x v="119"/>
    <x v="1"/>
    <s v=""/>
    <x v="1"/>
    <n v="0"/>
  </r>
  <r>
    <x v="736"/>
    <x v="1"/>
    <x v="19"/>
    <x v="502"/>
    <x v="51"/>
    <x v="3"/>
    <x v="8"/>
    <x v="8"/>
    <n v="0"/>
    <x v="119"/>
    <x v="1"/>
    <s v=""/>
    <x v="1"/>
    <n v="0"/>
  </r>
  <r>
    <x v="737"/>
    <x v="1"/>
    <x v="19"/>
    <x v="502"/>
    <x v="51"/>
    <x v="3"/>
    <x v="8"/>
    <x v="8"/>
    <n v="0"/>
    <x v="119"/>
    <x v="1"/>
    <s v=""/>
    <x v="1"/>
    <n v="0"/>
  </r>
  <r>
    <x v="738"/>
    <x v="1"/>
    <x v="19"/>
    <x v="502"/>
    <x v="51"/>
    <x v="3"/>
    <x v="8"/>
    <x v="8"/>
    <n v="0"/>
    <x v="119"/>
    <x v="1"/>
    <s v=""/>
    <x v="1"/>
    <n v="0"/>
  </r>
  <r>
    <x v="739"/>
    <x v="1"/>
    <x v="19"/>
    <x v="502"/>
    <x v="51"/>
    <x v="3"/>
    <x v="8"/>
    <x v="8"/>
    <n v="0"/>
    <x v="119"/>
    <x v="1"/>
    <s v=""/>
    <x v="1"/>
    <n v="0"/>
  </r>
  <r>
    <x v="740"/>
    <x v="1"/>
    <x v="19"/>
    <x v="502"/>
    <x v="51"/>
    <x v="3"/>
    <x v="8"/>
    <x v="8"/>
    <n v="0"/>
    <x v="119"/>
    <x v="1"/>
    <s v=""/>
    <x v="1"/>
    <n v="0"/>
  </r>
  <r>
    <x v="741"/>
    <x v="1"/>
    <x v="19"/>
    <x v="502"/>
    <x v="51"/>
    <x v="3"/>
    <x v="8"/>
    <x v="8"/>
    <n v="0"/>
    <x v="119"/>
    <x v="1"/>
    <s v=""/>
    <x v="1"/>
    <n v="0"/>
  </r>
  <r>
    <x v="742"/>
    <x v="1"/>
    <x v="19"/>
    <x v="502"/>
    <x v="51"/>
    <x v="3"/>
    <x v="8"/>
    <x v="8"/>
    <n v="0"/>
    <x v="119"/>
    <x v="1"/>
    <s v=""/>
    <x v="1"/>
    <n v="0"/>
  </r>
  <r>
    <x v="743"/>
    <x v="1"/>
    <x v="19"/>
    <x v="502"/>
    <x v="51"/>
    <x v="3"/>
    <x v="8"/>
    <x v="8"/>
    <n v="0"/>
    <x v="119"/>
    <x v="1"/>
    <s v=""/>
    <x v="1"/>
    <n v="0"/>
  </r>
  <r>
    <x v="744"/>
    <x v="1"/>
    <x v="19"/>
    <x v="502"/>
    <x v="51"/>
    <x v="3"/>
    <x v="8"/>
    <x v="8"/>
    <n v="0"/>
    <x v="119"/>
    <x v="1"/>
    <s v=""/>
    <x v="1"/>
    <n v="0"/>
  </r>
  <r>
    <x v="745"/>
    <x v="1"/>
    <x v="19"/>
    <x v="502"/>
    <x v="51"/>
    <x v="3"/>
    <x v="8"/>
    <x v="8"/>
    <n v="0"/>
    <x v="119"/>
    <x v="1"/>
    <s v=""/>
    <x v="1"/>
    <n v="0"/>
  </r>
  <r>
    <x v="746"/>
    <x v="1"/>
    <x v="19"/>
    <x v="502"/>
    <x v="51"/>
    <x v="3"/>
    <x v="8"/>
    <x v="8"/>
    <n v="0"/>
    <x v="119"/>
    <x v="1"/>
    <s v=""/>
    <x v="1"/>
    <n v="0"/>
  </r>
  <r>
    <x v="747"/>
    <x v="1"/>
    <x v="19"/>
    <x v="502"/>
    <x v="51"/>
    <x v="3"/>
    <x v="8"/>
    <x v="8"/>
    <n v="0"/>
    <x v="119"/>
    <x v="1"/>
    <s v=""/>
    <x v="1"/>
    <n v="0"/>
  </r>
  <r>
    <x v="748"/>
    <x v="1"/>
    <x v="19"/>
    <x v="502"/>
    <x v="51"/>
    <x v="3"/>
    <x v="8"/>
    <x v="8"/>
    <n v="0"/>
    <x v="119"/>
    <x v="1"/>
    <s v=""/>
    <x v="1"/>
    <n v="0"/>
  </r>
  <r>
    <x v="749"/>
    <x v="1"/>
    <x v="19"/>
    <x v="502"/>
    <x v="51"/>
    <x v="3"/>
    <x v="8"/>
    <x v="8"/>
    <n v="0"/>
    <x v="119"/>
    <x v="1"/>
    <s v=""/>
    <x v="1"/>
    <n v="0"/>
  </r>
  <r>
    <x v="750"/>
    <x v="1"/>
    <x v="19"/>
    <x v="502"/>
    <x v="51"/>
    <x v="3"/>
    <x v="8"/>
    <x v="8"/>
    <n v="0"/>
    <x v="119"/>
    <x v="1"/>
    <s v=""/>
    <x v="1"/>
    <n v="0"/>
  </r>
  <r>
    <x v="751"/>
    <x v="1"/>
    <x v="19"/>
    <x v="502"/>
    <x v="51"/>
    <x v="3"/>
    <x v="8"/>
    <x v="8"/>
    <n v="0"/>
    <x v="119"/>
    <x v="1"/>
    <s v=""/>
    <x v="1"/>
    <n v="0"/>
  </r>
  <r>
    <x v="752"/>
    <x v="1"/>
    <x v="19"/>
    <x v="502"/>
    <x v="51"/>
    <x v="3"/>
    <x v="8"/>
    <x v="8"/>
    <n v="0"/>
    <x v="119"/>
    <x v="1"/>
    <s v=""/>
    <x v="1"/>
    <n v="0"/>
  </r>
  <r>
    <x v="753"/>
    <x v="1"/>
    <x v="19"/>
    <x v="502"/>
    <x v="51"/>
    <x v="3"/>
    <x v="8"/>
    <x v="8"/>
    <n v="0"/>
    <x v="119"/>
    <x v="1"/>
    <s v=""/>
    <x v="1"/>
    <n v="0"/>
  </r>
  <r>
    <x v="754"/>
    <x v="1"/>
    <x v="19"/>
    <x v="502"/>
    <x v="51"/>
    <x v="3"/>
    <x v="8"/>
    <x v="8"/>
    <n v="0"/>
    <x v="119"/>
    <x v="1"/>
    <s v=""/>
    <x v="1"/>
    <n v="0"/>
  </r>
  <r>
    <x v="755"/>
    <x v="1"/>
    <x v="19"/>
    <x v="502"/>
    <x v="51"/>
    <x v="3"/>
    <x v="8"/>
    <x v="8"/>
    <n v="0"/>
    <x v="119"/>
    <x v="1"/>
    <s v=""/>
    <x v="1"/>
    <n v="0"/>
  </r>
  <r>
    <x v="756"/>
    <x v="1"/>
    <x v="19"/>
    <x v="502"/>
    <x v="51"/>
    <x v="3"/>
    <x v="8"/>
    <x v="8"/>
    <n v="0"/>
    <x v="119"/>
    <x v="1"/>
    <s v=""/>
    <x v="1"/>
    <n v="0"/>
  </r>
  <r>
    <x v="757"/>
    <x v="1"/>
    <x v="19"/>
    <x v="502"/>
    <x v="51"/>
    <x v="3"/>
    <x v="8"/>
    <x v="8"/>
    <n v="0"/>
    <x v="119"/>
    <x v="1"/>
    <s v=""/>
    <x v="1"/>
    <n v="0"/>
  </r>
  <r>
    <x v="758"/>
    <x v="1"/>
    <x v="19"/>
    <x v="502"/>
    <x v="51"/>
    <x v="3"/>
    <x v="8"/>
    <x v="8"/>
    <n v="0"/>
    <x v="119"/>
    <x v="1"/>
    <s v=""/>
    <x v="1"/>
    <n v="0"/>
  </r>
  <r>
    <x v="759"/>
    <x v="1"/>
    <x v="19"/>
    <x v="502"/>
    <x v="51"/>
    <x v="3"/>
    <x v="8"/>
    <x v="8"/>
    <n v="0"/>
    <x v="119"/>
    <x v="1"/>
    <s v=""/>
    <x v="1"/>
    <n v="0"/>
  </r>
  <r>
    <x v="760"/>
    <x v="1"/>
    <x v="19"/>
    <x v="502"/>
    <x v="51"/>
    <x v="3"/>
    <x v="8"/>
    <x v="8"/>
    <n v="0"/>
    <x v="119"/>
    <x v="1"/>
    <s v=""/>
    <x v="1"/>
    <n v="0"/>
  </r>
  <r>
    <x v="761"/>
    <x v="1"/>
    <x v="19"/>
    <x v="502"/>
    <x v="51"/>
    <x v="3"/>
    <x v="8"/>
    <x v="8"/>
    <n v="0"/>
    <x v="119"/>
    <x v="1"/>
    <s v=""/>
    <x v="1"/>
    <n v="0"/>
  </r>
  <r>
    <x v="762"/>
    <x v="1"/>
    <x v="19"/>
    <x v="502"/>
    <x v="51"/>
    <x v="3"/>
    <x v="8"/>
    <x v="8"/>
    <n v="0"/>
    <x v="119"/>
    <x v="1"/>
    <s v=""/>
    <x v="1"/>
    <n v="0"/>
  </r>
  <r>
    <x v="763"/>
    <x v="1"/>
    <x v="19"/>
    <x v="502"/>
    <x v="51"/>
    <x v="3"/>
    <x v="8"/>
    <x v="8"/>
    <n v="0"/>
    <x v="119"/>
    <x v="1"/>
    <s v=""/>
    <x v="1"/>
    <n v="0"/>
  </r>
  <r>
    <x v="764"/>
    <x v="1"/>
    <x v="19"/>
    <x v="502"/>
    <x v="51"/>
    <x v="3"/>
    <x v="8"/>
    <x v="8"/>
    <n v="0"/>
    <x v="119"/>
    <x v="1"/>
    <s v=""/>
    <x v="1"/>
    <n v="0"/>
  </r>
  <r>
    <x v="765"/>
    <x v="1"/>
    <x v="19"/>
    <x v="502"/>
    <x v="51"/>
    <x v="3"/>
    <x v="8"/>
    <x v="8"/>
    <n v="0"/>
    <x v="119"/>
    <x v="1"/>
    <s v=""/>
    <x v="1"/>
    <n v="0"/>
  </r>
  <r>
    <x v="766"/>
    <x v="1"/>
    <x v="19"/>
    <x v="502"/>
    <x v="51"/>
    <x v="3"/>
    <x v="8"/>
    <x v="8"/>
    <n v="0"/>
    <x v="119"/>
    <x v="1"/>
    <s v=""/>
    <x v="1"/>
    <n v="0"/>
  </r>
  <r>
    <x v="767"/>
    <x v="1"/>
    <x v="19"/>
    <x v="502"/>
    <x v="51"/>
    <x v="3"/>
    <x v="8"/>
    <x v="8"/>
    <n v="0"/>
    <x v="119"/>
    <x v="1"/>
    <s v=""/>
    <x v="1"/>
    <n v="0"/>
  </r>
  <r>
    <x v="768"/>
    <x v="1"/>
    <x v="19"/>
    <x v="502"/>
    <x v="51"/>
    <x v="3"/>
    <x v="8"/>
    <x v="8"/>
    <n v="0"/>
    <x v="119"/>
    <x v="1"/>
    <s v=""/>
    <x v="1"/>
    <n v="0"/>
  </r>
  <r>
    <x v="769"/>
    <x v="1"/>
    <x v="19"/>
    <x v="502"/>
    <x v="51"/>
    <x v="3"/>
    <x v="8"/>
    <x v="8"/>
    <n v="0"/>
    <x v="119"/>
    <x v="1"/>
    <s v=""/>
    <x v="1"/>
    <n v="0"/>
  </r>
  <r>
    <x v="770"/>
    <x v="1"/>
    <x v="19"/>
    <x v="502"/>
    <x v="51"/>
    <x v="3"/>
    <x v="8"/>
    <x v="8"/>
    <n v="0"/>
    <x v="119"/>
    <x v="1"/>
    <s v=""/>
    <x v="1"/>
    <n v="0"/>
  </r>
  <r>
    <x v="771"/>
    <x v="1"/>
    <x v="19"/>
    <x v="502"/>
    <x v="51"/>
    <x v="3"/>
    <x v="8"/>
    <x v="8"/>
    <n v="0"/>
    <x v="119"/>
    <x v="1"/>
    <s v=""/>
    <x v="1"/>
    <n v="0"/>
  </r>
  <r>
    <x v="772"/>
    <x v="1"/>
    <x v="19"/>
    <x v="502"/>
    <x v="51"/>
    <x v="3"/>
    <x v="8"/>
    <x v="8"/>
    <n v="0"/>
    <x v="119"/>
    <x v="1"/>
    <s v=""/>
    <x v="1"/>
    <n v="0"/>
  </r>
  <r>
    <x v="773"/>
    <x v="1"/>
    <x v="19"/>
    <x v="502"/>
    <x v="51"/>
    <x v="3"/>
    <x v="8"/>
    <x v="8"/>
    <n v="0"/>
    <x v="119"/>
    <x v="1"/>
    <s v=""/>
    <x v="1"/>
    <n v="0"/>
  </r>
  <r>
    <x v="774"/>
    <x v="1"/>
    <x v="19"/>
    <x v="502"/>
    <x v="51"/>
    <x v="3"/>
    <x v="8"/>
    <x v="8"/>
    <n v="0"/>
    <x v="119"/>
    <x v="1"/>
    <s v=""/>
    <x v="1"/>
    <n v="0"/>
  </r>
  <r>
    <x v="775"/>
    <x v="1"/>
    <x v="19"/>
    <x v="502"/>
    <x v="51"/>
    <x v="3"/>
    <x v="8"/>
    <x v="8"/>
    <n v="0"/>
    <x v="119"/>
    <x v="1"/>
    <s v=""/>
    <x v="1"/>
    <n v="0"/>
  </r>
  <r>
    <x v="776"/>
    <x v="1"/>
    <x v="19"/>
    <x v="502"/>
    <x v="51"/>
    <x v="3"/>
    <x v="8"/>
    <x v="8"/>
    <n v="0"/>
    <x v="119"/>
    <x v="1"/>
    <s v=""/>
    <x v="1"/>
    <n v="0"/>
  </r>
  <r>
    <x v="777"/>
    <x v="1"/>
    <x v="19"/>
    <x v="502"/>
    <x v="51"/>
    <x v="3"/>
    <x v="8"/>
    <x v="8"/>
    <n v="0"/>
    <x v="119"/>
    <x v="1"/>
    <s v=""/>
    <x v="1"/>
    <n v="0"/>
  </r>
  <r>
    <x v="778"/>
    <x v="1"/>
    <x v="19"/>
    <x v="502"/>
    <x v="51"/>
    <x v="3"/>
    <x v="8"/>
    <x v="8"/>
    <n v="0"/>
    <x v="119"/>
    <x v="1"/>
    <s v=""/>
    <x v="1"/>
    <n v="0"/>
  </r>
  <r>
    <x v="779"/>
    <x v="1"/>
    <x v="19"/>
    <x v="502"/>
    <x v="51"/>
    <x v="3"/>
    <x v="8"/>
    <x v="8"/>
    <n v="0"/>
    <x v="119"/>
    <x v="1"/>
    <s v=""/>
    <x v="1"/>
    <n v="0"/>
  </r>
  <r>
    <x v="780"/>
    <x v="1"/>
    <x v="19"/>
    <x v="502"/>
    <x v="51"/>
    <x v="3"/>
    <x v="8"/>
    <x v="8"/>
    <n v="0"/>
    <x v="119"/>
    <x v="1"/>
    <s v=""/>
    <x v="1"/>
    <n v="0"/>
  </r>
  <r>
    <x v="781"/>
    <x v="1"/>
    <x v="19"/>
    <x v="502"/>
    <x v="51"/>
    <x v="3"/>
    <x v="8"/>
    <x v="8"/>
    <n v="0"/>
    <x v="119"/>
    <x v="1"/>
    <s v=""/>
    <x v="1"/>
    <n v="0"/>
  </r>
  <r>
    <x v="782"/>
    <x v="1"/>
    <x v="19"/>
    <x v="502"/>
    <x v="51"/>
    <x v="3"/>
    <x v="8"/>
    <x v="8"/>
    <n v="0"/>
    <x v="119"/>
    <x v="1"/>
    <s v=""/>
    <x v="1"/>
    <n v="0"/>
  </r>
  <r>
    <x v="783"/>
    <x v="1"/>
    <x v="19"/>
    <x v="502"/>
    <x v="51"/>
    <x v="3"/>
    <x v="8"/>
    <x v="8"/>
    <n v="0"/>
    <x v="119"/>
    <x v="1"/>
    <s v=""/>
    <x v="1"/>
    <n v="0"/>
  </r>
  <r>
    <x v="784"/>
    <x v="1"/>
    <x v="19"/>
    <x v="502"/>
    <x v="51"/>
    <x v="3"/>
    <x v="8"/>
    <x v="8"/>
    <n v="0"/>
    <x v="119"/>
    <x v="1"/>
    <s v=""/>
    <x v="1"/>
    <n v="0"/>
  </r>
  <r>
    <x v="785"/>
    <x v="1"/>
    <x v="19"/>
    <x v="502"/>
    <x v="51"/>
    <x v="3"/>
    <x v="8"/>
    <x v="8"/>
    <n v="0"/>
    <x v="119"/>
    <x v="1"/>
    <s v=""/>
    <x v="1"/>
    <n v="0"/>
  </r>
  <r>
    <x v="786"/>
    <x v="1"/>
    <x v="19"/>
    <x v="502"/>
    <x v="51"/>
    <x v="3"/>
    <x v="8"/>
    <x v="8"/>
    <n v="0"/>
    <x v="119"/>
    <x v="1"/>
    <s v=""/>
    <x v="1"/>
    <n v="0"/>
  </r>
  <r>
    <x v="787"/>
    <x v="1"/>
    <x v="19"/>
    <x v="502"/>
    <x v="51"/>
    <x v="3"/>
    <x v="8"/>
    <x v="8"/>
    <n v="0"/>
    <x v="119"/>
    <x v="1"/>
    <s v=""/>
    <x v="1"/>
    <n v="0"/>
  </r>
  <r>
    <x v="788"/>
    <x v="1"/>
    <x v="19"/>
    <x v="502"/>
    <x v="51"/>
    <x v="3"/>
    <x v="8"/>
    <x v="8"/>
    <n v="0"/>
    <x v="119"/>
    <x v="1"/>
    <s v=""/>
    <x v="1"/>
    <n v="0"/>
  </r>
  <r>
    <x v="789"/>
    <x v="1"/>
    <x v="19"/>
    <x v="502"/>
    <x v="51"/>
    <x v="3"/>
    <x v="8"/>
    <x v="8"/>
    <n v="0"/>
    <x v="119"/>
    <x v="1"/>
    <s v=""/>
    <x v="1"/>
    <n v="0"/>
  </r>
  <r>
    <x v="790"/>
    <x v="1"/>
    <x v="19"/>
    <x v="502"/>
    <x v="51"/>
    <x v="3"/>
    <x v="8"/>
    <x v="8"/>
    <n v="0"/>
    <x v="119"/>
    <x v="1"/>
    <s v=""/>
    <x v="1"/>
    <n v="0"/>
  </r>
  <r>
    <x v="791"/>
    <x v="1"/>
    <x v="19"/>
    <x v="502"/>
    <x v="51"/>
    <x v="3"/>
    <x v="8"/>
    <x v="8"/>
    <n v="0"/>
    <x v="119"/>
    <x v="1"/>
    <s v=""/>
    <x v="1"/>
    <n v="0"/>
  </r>
  <r>
    <x v="792"/>
    <x v="1"/>
    <x v="19"/>
    <x v="502"/>
    <x v="51"/>
    <x v="3"/>
    <x v="8"/>
    <x v="8"/>
    <n v="0"/>
    <x v="119"/>
    <x v="1"/>
    <s v=""/>
    <x v="1"/>
    <n v="0"/>
  </r>
  <r>
    <x v="793"/>
    <x v="1"/>
    <x v="19"/>
    <x v="502"/>
    <x v="51"/>
    <x v="3"/>
    <x v="8"/>
    <x v="8"/>
    <n v="0"/>
    <x v="119"/>
    <x v="1"/>
    <s v=""/>
    <x v="1"/>
    <n v="0"/>
  </r>
  <r>
    <x v="794"/>
    <x v="1"/>
    <x v="19"/>
    <x v="502"/>
    <x v="51"/>
    <x v="3"/>
    <x v="8"/>
    <x v="8"/>
    <n v="0"/>
    <x v="119"/>
    <x v="1"/>
    <s v=""/>
    <x v="1"/>
    <n v="0"/>
  </r>
  <r>
    <x v="795"/>
    <x v="1"/>
    <x v="19"/>
    <x v="502"/>
    <x v="51"/>
    <x v="3"/>
    <x v="8"/>
    <x v="8"/>
    <n v="0"/>
    <x v="119"/>
    <x v="1"/>
    <s v=""/>
    <x v="1"/>
    <n v="0"/>
  </r>
  <r>
    <x v="796"/>
    <x v="1"/>
    <x v="19"/>
    <x v="502"/>
    <x v="51"/>
    <x v="3"/>
    <x v="8"/>
    <x v="8"/>
    <n v="0"/>
    <x v="119"/>
    <x v="1"/>
    <s v=""/>
    <x v="1"/>
    <n v="0"/>
  </r>
  <r>
    <x v="797"/>
    <x v="1"/>
    <x v="19"/>
    <x v="502"/>
    <x v="51"/>
    <x v="3"/>
    <x v="8"/>
    <x v="8"/>
    <n v="0"/>
    <x v="119"/>
    <x v="1"/>
    <s v=""/>
    <x v="1"/>
    <n v="0"/>
  </r>
  <r>
    <x v="798"/>
    <x v="1"/>
    <x v="19"/>
    <x v="502"/>
    <x v="51"/>
    <x v="3"/>
    <x v="8"/>
    <x v="8"/>
    <n v="0"/>
    <x v="119"/>
    <x v="1"/>
    <s v=""/>
    <x v="1"/>
    <n v="0"/>
  </r>
  <r>
    <x v="799"/>
    <x v="1"/>
    <x v="19"/>
    <x v="502"/>
    <x v="51"/>
    <x v="3"/>
    <x v="8"/>
    <x v="8"/>
    <n v="0"/>
    <x v="119"/>
    <x v="1"/>
    <s v=""/>
    <x v="1"/>
    <n v="0"/>
  </r>
  <r>
    <x v="800"/>
    <x v="1"/>
    <x v="19"/>
    <x v="502"/>
    <x v="51"/>
    <x v="3"/>
    <x v="8"/>
    <x v="8"/>
    <n v="0"/>
    <x v="119"/>
    <x v="1"/>
    <s v=""/>
    <x v="1"/>
    <n v="0"/>
  </r>
  <r>
    <x v="801"/>
    <x v="1"/>
    <x v="19"/>
    <x v="502"/>
    <x v="51"/>
    <x v="3"/>
    <x v="8"/>
    <x v="8"/>
    <n v="0"/>
    <x v="119"/>
    <x v="1"/>
    <s v=""/>
    <x v="1"/>
    <n v="0"/>
  </r>
  <r>
    <x v="802"/>
    <x v="1"/>
    <x v="19"/>
    <x v="502"/>
    <x v="51"/>
    <x v="3"/>
    <x v="8"/>
    <x v="8"/>
    <n v="0"/>
    <x v="119"/>
    <x v="1"/>
    <s v=""/>
    <x v="1"/>
    <n v="0"/>
  </r>
  <r>
    <x v="803"/>
    <x v="1"/>
    <x v="19"/>
    <x v="502"/>
    <x v="51"/>
    <x v="3"/>
    <x v="8"/>
    <x v="8"/>
    <n v="0"/>
    <x v="119"/>
    <x v="1"/>
    <s v=""/>
    <x v="1"/>
    <n v="0"/>
  </r>
  <r>
    <x v="804"/>
    <x v="1"/>
    <x v="19"/>
    <x v="502"/>
    <x v="51"/>
    <x v="3"/>
    <x v="8"/>
    <x v="8"/>
    <n v="0"/>
    <x v="119"/>
    <x v="1"/>
    <s v=""/>
    <x v="1"/>
    <n v="0"/>
  </r>
  <r>
    <x v="805"/>
    <x v="1"/>
    <x v="19"/>
    <x v="502"/>
    <x v="51"/>
    <x v="3"/>
    <x v="8"/>
    <x v="8"/>
    <n v="0"/>
    <x v="119"/>
    <x v="1"/>
    <s v=""/>
    <x v="1"/>
    <n v="0"/>
  </r>
  <r>
    <x v="806"/>
    <x v="1"/>
    <x v="19"/>
    <x v="502"/>
    <x v="51"/>
    <x v="3"/>
    <x v="8"/>
    <x v="8"/>
    <n v="0"/>
    <x v="119"/>
    <x v="1"/>
    <s v=""/>
    <x v="1"/>
    <n v="0"/>
  </r>
  <r>
    <x v="807"/>
    <x v="1"/>
    <x v="19"/>
    <x v="502"/>
    <x v="51"/>
    <x v="3"/>
    <x v="8"/>
    <x v="8"/>
    <n v="0"/>
    <x v="119"/>
    <x v="1"/>
    <s v=""/>
    <x v="1"/>
    <n v="0"/>
  </r>
  <r>
    <x v="808"/>
    <x v="1"/>
    <x v="19"/>
    <x v="502"/>
    <x v="51"/>
    <x v="3"/>
    <x v="8"/>
    <x v="8"/>
    <n v="0"/>
    <x v="119"/>
    <x v="1"/>
    <s v=""/>
    <x v="1"/>
    <n v="0"/>
  </r>
  <r>
    <x v="809"/>
    <x v="1"/>
    <x v="19"/>
    <x v="502"/>
    <x v="51"/>
    <x v="3"/>
    <x v="8"/>
    <x v="8"/>
    <n v="0"/>
    <x v="119"/>
    <x v="1"/>
    <s v=""/>
    <x v="1"/>
    <n v="0"/>
  </r>
  <r>
    <x v="810"/>
    <x v="1"/>
    <x v="19"/>
    <x v="502"/>
    <x v="51"/>
    <x v="3"/>
    <x v="8"/>
    <x v="8"/>
    <n v="0"/>
    <x v="119"/>
    <x v="1"/>
    <s v=""/>
    <x v="1"/>
    <n v="0"/>
  </r>
  <r>
    <x v="811"/>
    <x v="1"/>
    <x v="19"/>
    <x v="502"/>
    <x v="51"/>
    <x v="3"/>
    <x v="8"/>
    <x v="8"/>
    <n v="0"/>
    <x v="119"/>
    <x v="1"/>
    <s v=""/>
    <x v="1"/>
    <n v="0"/>
  </r>
  <r>
    <x v="812"/>
    <x v="1"/>
    <x v="19"/>
    <x v="502"/>
    <x v="51"/>
    <x v="3"/>
    <x v="8"/>
    <x v="8"/>
    <n v="0"/>
    <x v="119"/>
    <x v="1"/>
    <s v=""/>
    <x v="1"/>
    <n v="0"/>
  </r>
  <r>
    <x v="813"/>
    <x v="1"/>
    <x v="19"/>
    <x v="502"/>
    <x v="51"/>
    <x v="3"/>
    <x v="8"/>
    <x v="8"/>
    <n v="0"/>
    <x v="119"/>
    <x v="1"/>
    <s v=""/>
    <x v="1"/>
    <n v="0"/>
  </r>
  <r>
    <x v="814"/>
    <x v="1"/>
    <x v="19"/>
    <x v="502"/>
    <x v="51"/>
    <x v="3"/>
    <x v="8"/>
    <x v="8"/>
    <n v="0"/>
    <x v="119"/>
    <x v="1"/>
    <s v=""/>
    <x v="1"/>
    <n v="0"/>
  </r>
  <r>
    <x v="815"/>
    <x v="1"/>
    <x v="19"/>
    <x v="502"/>
    <x v="51"/>
    <x v="3"/>
    <x v="8"/>
    <x v="8"/>
    <n v="0"/>
    <x v="119"/>
    <x v="1"/>
    <s v=""/>
    <x v="1"/>
    <n v="0"/>
  </r>
  <r>
    <x v="816"/>
    <x v="1"/>
    <x v="19"/>
    <x v="502"/>
    <x v="51"/>
    <x v="3"/>
    <x v="8"/>
    <x v="8"/>
    <n v="0"/>
    <x v="119"/>
    <x v="1"/>
    <s v=""/>
    <x v="1"/>
    <n v="0"/>
  </r>
  <r>
    <x v="817"/>
    <x v="1"/>
    <x v="19"/>
    <x v="502"/>
    <x v="51"/>
    <x v="3"/>
    <x v="8"/>
    <x v="8"/>
    <n v="0"/>
    <x v="119"/>
    <x v="1"/>
    <s v=""/>
    <x v="1"/>
    <n v="0"/>
  </r>
  <r>
    <x v="818"/>
    <x v="1"/>
    <x v="19"/>
    <x v="502"/>
    <x v="51"/>
    <x v="3"/>
    <x v="8"/>
    <x v="8"/>
    <n v="0"/>
    <x v="119"/>
    <x v="1"/>
    <s v=""/>
    <x v="1"/>
    <n v="0"/>
  </r>
  <r>
    <x v="819"/>
    <x v="1"/>
    <x v="19"/>
    <x v="502"/>
    <x v="51"/>
    <x v="3"/>
    <x v="8"/>
    <x v="8"/>
    <n v="0"/>
    <x v="119"/>
    <x v="1"/>
    <s v=""/>
    <x v="1"/>
    <n v="0"/>
  </r>
  <r>
    <x v="820"/>
    <x v="1"/>
    <x v="19"/>
    <x v="502"/>
    <x v="51"/>
    <x v="3"/>
    <x v="8"/>
    <x v="8"/>
    <n v="0"/>
    <x v="119"/>
    <x v="1"/>
    <s v=""/>
    <x v="1"/>
    <n v="0"/>
  </r>
  <r>
    <x v="821"/>
    <x v="1"/>
    <x v="19"/>
    <x v="502"/>
    <x v="51"/>
    <x v="3"/>
    <x v="8"/>
    <x v="8"/>
    <n v="0"/>
    <x v="119"/>
    <x v="1"/>
    <s v=""/>
    <x v="1"/>
    <n v="0"/>
  </r>
  <r>
    <x v="822"/>
    <x v="1"/>
    <x v="19"/>
    <x v="502"/>
    <x v="51"/>
    <x v="3"/>
    <x v="8"/>
    <x v="8"/>
    <n v="0"/>
    <x v="119"/>
    <x v="1"/>
    <s v=""/>
    <x v="1"/>
    <n v="0"/>
  </r>
  <r>
    <x v="823"/>
    <x v="1"/>
    <x v="19"/>
    <x v="502"/>
    <x v="51"/>
    <x v="3"/>
    <x v="8"/>
    <x v="8"/>
    <n v="0"/>
    <x v="119"/>
    <x v="1"/>
    <s v=""/>
    <x v="1"/>
    <n v="0"/>
  </r>
  <r>
    <x v="824"/>
    <x v="1"/>
    <x v="19"/>
    <x v="502"/>
    <x v="51"/>
    <x v="3"/>
    <x v="8"/>
    <x v="8"/>
    <n v="0"/>
    <x v="119"/>
    <x v="1"/>
    <s v=""/>
    <x v="1"/>
    <n v="0"/>
  </r>
  <r>
    <x v="825"/>
    <x v="1"/>
    <x v="19"/>
    <x v="502"/>
    <x v="51"/>
    <x v="3"/>
    <x v="8"/>
    <x v="8"/>
    <n v="0"/>
    <x v="119"/>
    <x v="1"/>
    <s v=""/>
    <x v="1"/>
    <n v="0"/>
  </r>
  <r>
    <x v="826"/>
    <x v="1"/>
    <x v="19"/>
    <x v="502"/>
    <x v="51"/>
    <x v="3"/>
    <x v="8"/>
    <x v="8"/>
    <n v="0"/>
    <x v="119"/>
    <x v="1"/>
    <s v=""/>
    <x v="1"/>
    <n v="0"/>
  </r>
  <r>
    <x v="827"/>
    <x v="1"/>
    <x v="19"/>
    <x v="502"/>
    <x v="51"/>
    <x v="3"/>
    <x v="8"/>
    <x v="8"/>
    <n v="0"/>
    <x v="119"/>
    <x v="1"/>
    <s v=""/>
    <x v="1"/>
    <n v="0"/>
  </r>
  <r>
    <x v="828"/>
    <x v="1"/>
    <x v="19"/>
    <x v="502"/>
    <x v="51"/>
    <x v="3"/>
    <x v="8"/>
    <x v="8"/>
    <n v="0"/>
    <x v="119"/>
    <x v="1"/>
    <s v=""/>
    <x v="1"/>
    <n v="0"/>
  </r>
  <r>
    <x v="829"/>
    <x v="1"/>
    <x v="19"/>
    <x v="502"/>
    <x v="51"/>
    <x v="3"/>
    <x v="8"/>
    <x v="8"/>
    <n v="0"/>
    <x v="119"/>
    <x v="1"/>
    <s v=""/>
    <x v="1"/>
    <n v="0"/>
  </r>
  <r>
    <x v="830"/>
    <x v="1"/>
    <x v="19"/>
    <x v="502"/>
    <x v="51"/>
    <x v="3"/>
    <x v="8"/>
    <x v="8"/>
    <n v="0"/>
    <x v="119"/>
    <x v="1"/>
    <s v=""/>
    <x v="1"/>
    <n v="0"/>
  </r>
  <r>
    <x v="831"/>
    <x v="1"/>
    <x v="19"/>
    <x v="502"/>
    <x v="51"/>
    <x v="3"/>
    <x v="8"/>
    <x v="8"/>
    <n v="0"/>
    <x v="119"/>
    <x v="1"/>
    <s v=""/>
    <x v="1"/>
    <n v="0"/>
  </r>
  <r>
    <x v="832"/>
    <x v="1"/>
    <x v="19"/>
    <x v="502"/>
    <x v="51"/>
    <x v="3"/>
    <x v="8"/>
    <x v="8"/>
    <n v="0"/>
    <x v="119"/>
    <x v="1"/>
    <s v=""/>
    <x v="1"/>
    <n v="0"/>
  </r>
  <r>
    <x v="833"/>
    <x v="1"/>
    <x v="19"/>
    <x v="502"/>
    <x v="51"/>
    <x v="3"/>
    <x v="8"/>
    <x v="8"/>
    <n v="0"/>
    <x v="119"/>
    <x v="1"/>
    <s v=""/>
    <x v="1"/>
    <n v="0"/>
  </r>
  <r>
    <x v="834"/>
    <x v="1"/>
    <x v="19"/>
    <x v="502"/>
    <x v="51"/>
    <x v="3"/>
    <x v="8"/>
    <x v="8"/>
    <n v="0"/>
    <x v="119"/>
    <x v="1"/>
    <s v=""/>
    <x v="1"/>
    <n v="0"/>
  </r>
  <r>
    <x v="835"/>
    <x v="1"/>
    <x v="19"/>
    <x v="502"/>
    <x v="51"/>
    <x v="3"/>
    <x v="8"/>
    <x v="8"/>
    <n v="0"/>
    <x v="119"/>
    <x v="1"/>
    <s v=""/>
    <x v="1"/>
    <n v="0"/>
  </r>
  <r>
    <x v="836"/>
    <x v="1"/>
    <x v="19"/>
    <x v="502"/>
    <x v="51"/>
    <x v="3"/>
    <x v="8"/>
    <x v="8"/>
    <n v="0"/>
    <x v="119"/>
    <x v="1"/>
    <s v=""/>
    <x v="1"/>
    <n v="0"/>
  </r>
  <r>
    <x v="837"/>
    <x v="1"/>
    <x v="19"/>
    <x v="502"/>
    <x v="51"/>
    <x v="3"/>
    <x v="8"/>
    <x v="8"/>
    <n v="0"/>
    <x v="119"/>
    <x v="1"/>
    <s v=""/>
    <x v="1"/>
    <n v="0"/>
  </r>
  <r>
    <x v="838"/>
    <x v="1"/>
    <x v="19"/>
    <x v="502"/>
    <x v="51"/>
    <x v="3"/>
    <x v="8"/>
    <x v="8"/>
    <n v="0"/>
    <x v="119"/>
    <x v="1"/>
    <s v=""/>
    <x v="1"/>
    <n v="0"/>
  </r>
  <r>
    <x v="839"/>
    <x v="1"/>
    <x v="19"/>
    <x v="502"/>
    <x v="51"/>
    <x v="3"/>
    <x v="8"/>
    <x v="8"/>
    <n v="0"/>
    <x v="119"/>
    <x v="1"/>
    <s v=""/>
    <x v="1"/>
    <n v="0"/>
  </r>
  <r>
    <x v="840"/>
    <x v="1"/>
    <x v="19"/>
    <x v="502"/>
    <x v="51"/>
    <x v="3"/>
    <x v="8"/>
    <x v="8"/>
    <n v="0"/>
    <x v="119"/>
    <x v="1"/>
    <s v=""/>
    <x v="1"/>
    <n v="0"/>
  </r>
  <r>
    <x v="841"/>
    <x v="1"/>
    <x v="19"/>
    <x v="502"/>
    <x v="51"/>
    <x v="3"/>
    <x v="8"/>
    <x v="8"/>
    <n v="0"/>
    <x v="119"/>
    <x v="1"/>
    <s v=""/>
    <x v="1"/>
    <n v="0"/>
  </r>
  <r>
    <x v="842"/>
    <x v="1"/>
    <x v="19"/>
    <x v="502"/>
    <x v="51"/>
    <x v="3"/>
    <x v="8"/>
    <x v="8"/>
    <n v="0"/>
    <x v="119"/>
    <x v="1"/>
    <s v=""/>
    <x v="1"/>
    <n v="0"/>
  </r>
  <r>
    <x v="843"/>
    <x v="1"/>
    <x v="19"/>
    <x v="502"/>
    <x v="51"/>
    <x v="3"/>
    <x v="8"/>
    <x v="8"/>
    <n v="0"/>
    <x v="119"/>
    <x v="1"/>
    <s v=""/>
    <x v="1"/>
    <n v="0"/>
  </r>
  <r>
    <x v="844"/>
    <x v="1"/>
    <x v="19"/>
    <x v="502"/>
    <x v="51"/>
    <x v="3"/>
    <x v="8"/>
    <x v="8"/>
    <n v="0"/>
    <x v="119"/>
    <x v="1"/>
    <s v=""/>
    <x v="1"/>
    <n v="0"/>
  </r>
  <r>
    <x v="845"/>
    <x v="1"/>
    <x v="19"/>
    <x v="502"/>
    <x v="51"/>
    <x v="3"/>
    <x v="8"/>
    <x v="8"/>
    <n v="0"/>
    <x v="119"/>
    <x v="1"/>
    <s v=""/>
    <x v="1"/>
    <n v="0"/>
  </r>
  <r>
    <x v="846"/>
    <x v="1"/>
    <x v="19"/>
    <x v="502"/>
    <x v="51"/>
    <x v="3"/>
    <x v="8"/>
    <x v="8"/>
    <n v="0"/>
    <x v="119"/>
    <x v="1"/>
    <s v=""/>
    <x v="1"/>
    <n v="0"/>
  </r>
  <r>
    <x v="847"/>
    <x v="1"/>
    <x v="19"/>
    <x v="502"/>
    <x v="51"/>
    <x v="3"/>
    <x v="8"/>
    <x v="8"/>
    <n v="0"/>
    <x v="119"/>
    <x v="1"/>
    <s v=""/>
    <x v="1"/>
    <n v="0"/>
  </r>
  <r>
    <x v="848"/>
    <x v="1"/>
    <x v="19"/>
    <x v="502"/>
    <x v="51"/>
    <x v="3"/>
    <x v="8"/>
    <x v="8"/>
    <n v="0"/>
    <x v="119"/>
    <x v="1"/>
    <s v=""/>
    <x v="1"/>
    <n v="0"/>
  </r>
  <r>
    <x v="849"/>
    <x v="1"/>
    <x v="19"/>
    <x v="502"/>
    <x v="51"/>
    <x v="3"/>
    <x v="8"/>
    <x v="8"/>
    <n v="0"/>
    <x v="119"/>
    <x v="1"/>
    <s v=""/>
    <x v="1"/>
    <n v="0"/>
  </r>
  <r>
    <x v="850"/>
    <x v="1"/>
    <x v="19"/>
    <x v="502"/>
    <x v="51"/>
    <x v="3"/>
    <x v="8"/>
    <x v="8"/>
    <n v="0"/>
    <x v="119"/>
    <x v="1"/>
    <s v=""/>
    <x v="1"/>
    <n v="0"/>
  </r>
  <r>
    <x v="851"/>
    <x v="1"/>
    <x v="19"/>
    <x v="502"/>
    <x v="51"/>
    <x v="3"/>
    <x v="8"/>
    <x v="8"/>
    <n v="0"/>
    <x v="119"/>
    <x v="1"/>
    <s v=""/>
    <x v="1"/>
    <n v="0"/>
  </r>
  <r>
    <x v="852"/>
    <x v="1"/>
    <x v="19"/>
    <x v="502"/>
    <x v="51"/>
    <x v="3"/>
    <x v="8"/>
    <x v="8"/>
    <n v="0"/>
    <x v="119"/>
    <x v="1"/>
    <s v=""/>
    <x v="1"/>
    <n v="0"/>
  </r>
  <r>
    <x v="853"/>
    <x v="1"/>
    <x v="19"/>
    <x v="502"/>
    <x v="51"/>
    <x v="3"/>
    <x v="8"/>
    <x v="8"/>
    <n v="0"/>
    <x v="119"/>
    <x v="1"/>
    <s v=""/>
    <x v="1"/>
    <n v="0"/>
  </r>
  <r>
    <x v="854"/>
    <x v="1"/>
    <x v="19"/>
    <x v="502"/>
    <x v="51"/>
    <x v="3"/>
    <x v="8"/>
    <x v="8"/>
    <n v="0"/>
    <x v="119"/>
    <x v="1"/>
    <s v=""/>
    <x v="1"/>
    <n v="0"/>
  </r>
  <r>
    <x v="855"/>
    <x v="1"/>
    <x v="19"/>
    <x v="502"/>
    <x v="51"/>
    <x v="3"/>
    <x v="8"/>
    <x v="8"/>
    <n v="0"/>
    <x v="119"/>
    <x v="1"/>
    <s v=""/>
    <x v="1"/>
    <n v="0"/>
  </r>
  <r>
    <x v="856"/>
    <x v="1"/>
    <x v="19"/>
    <x v="502"/>
    <x v="51"/>
    <x v="3"/>
    <x v="8"/>
    <x v="8"/>
    <n v="0"/>
    <x v="119"/>
    <x v="1"/>
    <s v=""/>
    <x v="1"/>
    <n v="0"/>
  </r>
  <r>
    <x v="857"/>
    <x v="1"/>
    <x v="19"/>
    <x v="502"/>
    <x v="51"/>
    <x v="3"/>
    <x v="8"/>
    <x v="8"/>
    <n v="0"/>
    <x v="119"/>
    <x v="1"/>
    <s v=""/>
    <x v="1"/>
    <n v="0"/>
  </r>
  <r>
    <x v="858"/>
    <x v="1"/>
    <x v="19"/>
    <x v="502"/>
    <x v="51"/>
    <x v="3"/>
    <x v="8"/>
    <x v="8"/>
    <n v="0"/>
    <x v="119"/>
    <x v="1"/>
    <s v=""/>
    <x v="1"/>
    <n v="0"/>
  </r>
  <r>
    <x v="859"/>
    <x v="1"/>
    <x v="19"/>
    <x v="502"/>
    <x v="51"/>
    <x v="3"/>
    <x v="8"/>
    <x v="8"/>
    <n v="0"/>
    <x v="119"/>
    <x v="1"/>
    <s v=""/>
    <x v="1"/>
    <n v="0"/>
  </r>
  <r>
    <x v="860"/>
    <x v="1"/>
    <x v="19"/>
    <x v="502"/>
    <x v="51"/>
    <x v="3"/>
    <x v="8"/>
    <x v="8"/>
    <n v="0"/>
    <x v="119"/>
    <x v="1"/>
    <s v=""/>
    <x v="1"/>
    <n v="0"/>
  </r>
  <r>
    <x v="861"/>
    <x v="1"/>
    <x v="19"/>
    <x v="502"/>
    <x v="51"/>
    <x v="3"/>
    <x v="8"/>
    <x v="8"/>
    <n v="0"/>
    <x v="119"/>
    <x v="1"/>
    <s v=""/>
    <x v="1"/>
    <n v="0"/>
  </r>
  <r>
    <x v="862"/>
    <x v="1"/>
    <x v="19"/>
    <x v="502"/>
    <x v="51"/>
    <x v="3"/>
    <x v="8"/>
    <x v="8"/>
    <n v="0"/>
    <x v="119"/>
    <x v="1"/>
    <s v=""/>
    <x v="1"/>
    <n v="0"/>
  </r>
  <r>
    <x v="863"/>
    <x v="1"/>
    <x v="19"/>
    <x v="502"/>
    <x v="51"/>
    <x v="3"/>
    <x v="8"/>
    <x v="8"/>
    <n v="0"/>
    <x v="119"/>
    <x v="1"/>
    <s v=""/>
    <x v="1"/>
    <n v="0"/>
  </r>
  <r>
    <x v="864"/>
    <x v="1"/>
    <x v="19"/>
    <x v="502"/>
    <x v="51"/>
    <x v="3"/>
    <x v="8"/>
    <x v="8"/>
    <n v="0"/>
    <x v="119"/>
    <x v="1"/>
    <s v=""/>
    <x v="1"/>
    <n v="0"/>
  </r>
  <r>
    <x v="865"/>
    <x v="1"/>
    <x v="19"/>
    <x v="502"/>
    <x v="51"/>
    <x v="3"/>
    <x v="8"/>
    <x v="8"/>
    <n v="0"/>
    <x v="119"/>
    <x v="1"/>
    <s v=""/>
    <x v="1"/>
    <n v="0"/>
  </r>
  <r>
    <x v="866"/>
    <x v="1"/>
    <x v="19"/>
    <x v="502"/>
    <x v="51"/>
    <x v="3"/>
    <x v="8"/>
    <x v="8"/>
    <n v="0"/>
    <x v="119"/>
    <x v="1"/>
    <s v=""/>
    <x v="1"/>
    <n v="0"/>
  </r>
  <r>
    <x v="867"/>
    <x v="1"/>
    <x v="19"/>
    <x v="502"/>
    <x v="51"/>
    <x v="3"/>
    <x v="8"/>
    <x v="8"/>
    <n v="0"/>
    <x v="119"/>
    <x v="1"/>
    <s v=""/>
    <x v="1"/>
    <n v="0"/>
  </r>
  <r>
    <x v="868"/>
    <x v="1"/>
    <x v="19"/>
    <x v="502"/>
    <x v="51"/>
    <x v="3"/>
    <x v="8"/>
    <x v="8"/>
    <n v="0"/>
    <x v="119"/>
    <x v="1"/>
    <s v=""/>
    <x v="1"/>
    <n v="0"/>
  </r>
  <r>
    <x v="869"/>
    <x v="1"/>
    <x v="19"/>
    <x v="502"/>
    <x v="51"/>
    <x v="3"/>
    <x v="8"/>
    <x v="8"/>
    <n v="0"/>
    <x v="119"/>
    <x v="1"/>
    <s v=""/>
    <x v="1"/>
    <n v="0"/>
  </r>
  <r>
    <x v="870"/>
    <x v="1"/>
    <x v="19"/>
    <x v="502"/>
    <x v="51"/>
    <x v="3"/>
    <x v="8"/>
    <x v="8"/>
    <n v="0"/>
    <x v="119"/>
    <x v="1"/>
    <s v=""/>
    <x v="1"/>
    <n v="0"/>
  </r>
  <r>
    <x v="871"/>
    <x v="1"/>
    <x v="19"/>
    <x v="502"/>
    <x v="51"/>
    <x v="3"/>
    <x v="8"/>
    <x v="8"/>
    <n v="0"/>
    <x v="119"/>
    <x v="1"/>
    <s v=""/>
    <x v="1"/>
    <n v="0"/>
  </r>
  <r>
    <x v="872"/>
    <x v="1"/>
    <x v="19"/>
    <x v="502"/>
    <x v="51"/>
    <x v="3"/>
    <x v="8"/>
    <x v="8"/>
    <n v="0"/>
    <x v="119"/>
    <x v="1"/>
    <s v=""/>
    <x v="1"/>
    <n v="0"/>
  </r>
  <r>
    <x v="873"/>
    <x v="1"/>
    <x v="19"/>
    <x v="502"/>
    <x v="51"/>
    <x v="3"/>
    <x v="8"/>
    <x v="8"/>
    <n v="0"/>
    <x v="119"/>
    <x v="1"/>
    <s v=""/>
    <x v="1"/>
    <n v="0"/>
  </r>
  <r>
    <x v="874"/>
    <x v="1"/>
    <x v="19"/>
    <x v="502"/>
    <x v="51"/>
    <x v="3"/>
    <x v="8"/>
    <x v="8"/>
    <n v="0"/>
    <x v="119"/>
    <x v="1"/>
    <s v=""/>
    <x v="1"/>
    <n v="0"/>
  </r>
  <r>
    <x v="875"/>
    <x v="1"/>
    <x v="19"/>
    <x v="502"/>
    <x v="51"/>
    <x v="3"/>
    <x v="8"/>
    <x v="8"/>
    <n v="0"/>
    <x v="119"/>
    <x v="1"/>
    <s v=""/>
    <x v="1"/>
    <n v="0"/>
  </r>
  <r>
    <x v="876"/>
    <x v="1"/>
    <x v="19"/>
    <x v="502"/>
    <x v="51"/>
    <x v="3"/>
    <x v="8"/>
    <x v="8"/>
    <n v="0"/>
    <x v="119"/>
    <x v="1"/>
    <s v=""/>
    <x v="1"/>
    <n v="0"/>
  </r>
  <r>
    <x v="877"/>
    <x v="1"/>
    <x v="19"/>
    <x v="502"/>
    <x v="51"/>
    <x v="3"/>
    <x v="8"/>
    <x v="8"/>
    <n v="0"/>
    <x v="119"/>
    <x v="1"/>
    <s v=""/>
    <x v="1"/>
    <n v="0"/>
  </r>
  <r>
    <x v="878"/>
    <x v="1"/>
    <x v="19"/>
    <x v="502"/>
    <x v="51"/>
    <x v="3"/>
    <x v="8"/>
    <x v="8"/>
    <n v="0"/>
    <x v="119"/>
    <x v="1"/>
    <s v=""/>
    <x v="1"/>
    <n v="0"/>
  </r>
  <r>
    <x v="879"/>
    <x v="1"/>
    <x v="19"/>
    <x v="502"/>
    <x v="51"/>
    <x v="3"/>
    <x v="8"/>
    <x v="8"/>
    <n v="0"/>
    <x v="119"/>
    <x v="1"/>
    <s v=""/>
    <x v="1"/>
    <n v="0"/>
  </r>
  <r>
    <x v="880"/>
    <x v="1"/>
    <x v="19"/>
    <x v="502"/>
    <x v="51"/>
    <x v="3"/>
    <x v="8"/>
    <x v="8"/>
    <n v="0"/>
    <x v="119"/>
    <x v="1"/>
    <s v=""/>
    <x v="1"/>
    <n v="0"/>
  </r>
  <r>
    <x v="881"/>
    <x v="1"/>
    <x v="19"/>
    <x v="502"/>
    <x v="51"/>
    <x v="3"/>
    <x v="8"/>
    <x v="8"/>
    <n v="0"/>
    <x v="119"/>
    <x v="1"/>
    <s v=""/>
    <x v="1"/>
    <n v="0"/>
  </r>
  <r>
    <x v="882"/>
    <x v="1"/>
    <x v="19"/>
    <x v="502"/>
    <x v="51"/>
    <x v="3"/>
    <x v="8"/>
    <x v="8"/>
    <n v="0"/>
    <x v="119"/>
    <x v="1"/>
    <s v=""/>
    <x v="1"/>
    <n v="0"/>
  </r>
  <r>
    <x v="883"/>
    <x v="1"/>
    <x v="19"/>
    <x v="502"/>
    <x v="51"/>
    <x v="3"/>
    <x v="8"/>
    <x v="8"/>
    <n v="0"/>
    <x v="119"/>
    <x v="1"/>
    <s v=""/>
    <x v="1"/>
    <n v="0"/>
  </r>
  <r>
    <x v="884"/>
    <x v="1"/>
    <x v="19"/>
    <x v="502"/>
    <x v="51"/>
    <x v="3"/>
    <x v="8"/>
    <x v="8"/>
    <n v="0"/>
    <x v="119"/>
    <x v="1"/>
    <s v=""/>
    <x v="1"/>
    <n v="0"/>
  </r>
  <r>
    <x v="885"/>
    <x v="1"/>
    <x v="19"/>
    <x v="502"/>
    <x v="51"/>
    <x v="3"/>
    <x v="8"/>
    <x v="8"/>
    <n v="0"/>
    <x v="119"/>
    <x v="1"/>
    <s v=""/>
    <x v="1"/>
    <n v="0"/>
  </r>
  <r>
    <x v="886"/>
    <x v="1"/>
    <x v="19"/>
    <x v="502"/>
    <x v="51"/>
    <x v="3"/>
    <x v="8"/>
    <x v="8"/>
    <n v="0"/>
    <x v="119"/>
    <x v="1"/>
    <s v=""/>
    <x v="1"/>
    <n v="0"/>
  </r>
  <r>
    <x v="887"/>
    <x v="1"/>
    <x v="19"/>
    <x v="502"/>
    <x v="51"/>
    <x v="3"/>
    <x v="8"/>
    <x v="8"/>
    <n v="0"/>
    <x v="119"/>
    <x v="1"/>
    <s v=""/>
    <x v="1"/>
    <n v="0"/>
  </r>
  <r>
    <x v="888"/>
    <x v="1"/>
    <x v="19"/>
    <x v="502"/>
    <x v="51"/>
    <x v="3"/>
    <x v="8"/>
    <x v="8"/>
    <n v="0"/>
    <x v="119"/>
    <x v="1"/>
    <s v=""/>
    <x v="1"/>
    <n v="0"/>
  </r>
  <r>
    <x v="889"/>
    <x v="1"/>
    <x v="19"/>
    <x v="502"/>
    <x v="51"/>
    <x v="3"/>
    <x v="8"/>
    <x v="8"/>
    <n v="0"/>
    <x v="119"/>
    <x v="1"/>
    <s v=""/>
    <x v="1"/>
    <n v="0"/>
  </r>
  <r>
    <x v="890"/>
    <x v="1"/>
    <x v="19"/>
    <x v="502"/>
    <x v="51"/>
    <x v="3"/>
    <x v="8"/>
    <x v="8"/>
    <n v="0"/>
    <x v="119"/>
    <x v="1"/>
    <s v=""/>
    <x v="1"/>
    <n v="0"/>
  </r>
  <r>
    <x v="891"/>
    <x v="1"/>
    <x v="19"/>
    <x v="502"/>
    <x v="51"/>
    <x v="3"/>
    <x v="8"/>
    <x v="8"/>
    <n v="0"/>
    <x v="119"/>
    <x v="1"/>
    <s v=""/>
    <x v="1"/>
    <n v="0"/>
  </r>
  <r>
    <x v="892"/>
    <x v="1"/>
    <x v="19"/>
    <x v="502"/>
    <x v="51"/>
    <x v="3"/>
    <x v="8"/>
    <x v="8"/>
    <n v="0"/>
    <x v="119"/>
    <x v="1"/>
    <s v=""/>
    <x v="1"/>
    <n v="0"/>
  </r>
  <r>
    <x v="893"/>
    <x v="1"/>
    <x v="19"/>
    <x v="502"/>
    <x v="51"/>
    <x v="3"/>
    <x v="8"/>
    <x v="8"/>
    <n v="0"/>
    <x v="119"/>
    <x v="1"/>
    <s v=""/>
    <x v="1"/>
    <n v="0"/>
  </r>
  <r>
    <x v="894"/>
    <x v="1"/>
    <x v="19"/>
    <x v="502"/>
    <x v="51"/>
    <x v="3"/>
    <x v="8"/>
    <x v="8"/>
    <n v="0"/>
    <x v="119"/>
    <x v="1"/>
    <s v=""/>
    <x v="1"/>
    <n v="0"/>
  </r>
  <r>
    <x v="895"/>
    <x v="1"/>
    <x v="19"/>
    <x v="502"/>
    <x v="51"/>
    <x v="3"/>
    <x v="8"/>
    <x v="8"/>
    <n v="0"/>
    <x v="119"/>
    <x v="1"/>
    <s v=""/>
    <x v="1"/>
    <n v="0"/>
  </r>
  <r>
    <x v="896"/>
    <x v="1"/>
    <x v="19"/>
    <x v="502"/>
    <x v="51"/>
    <x v="3"/>
    <x v="8"/>
    <x v="8"/>
    <n v="0"/>
    <x v="119"/>
    <x v="1"/>
    <s v=""/>
    <x v="1"/>
    <n v="0"/>
  </r>
  <r>
    <x v="897"/>
    <x v="1"/>
    <x v="19"/>
    <x v="502"/>
    <x v="51"/>
    <x v="3"/>
    <x v="8"/>
    <x v="8"/>
    <n v="0"/>
    <x v="119"/>
    <x v="1"/>
    <s v=""/>
    <x v="1"/>
    <n v="0"/>
  </r>
  <r>
    <x v="898"/>
    <x v="1"/>
    <x v="19"/>
    <x v="502"/>
    <x v="51"/>
    <x v="3"/>
    <x v="8"/>
    <x v="8"/>
    <n v="0"/>
    <x v="119"/>
    <x v="1"/>
    <s v=""/>
    <x v="1"/>
    <n v="0"/>
  </r>
  <r>
    <x v="899"/>
    <x v="1"/>
    <x v="19"/>
    <x v="502"/>
    <x v="51"/>
    <x v="3"/>
    <x v="8"/>
    <x v="8"/>
    <n v="0"/>
    <x v="119"/>
    <x v="1"/>
    <s v=""/>
    <x v="1"/>
    <n v="0"/>
  </r>
  <r>
    <x v="900"/>
    <x v="1"/>
    <x v="19"/>
    <x v="502"/>
    <x v="51"/>
    <x v="3"/>
    <x v="8"/>
    <x v="8"/>
    <n v="0"/>
    <x v="119"/>
    <x v="1"/>
    <s v=""/>
    <x v="1"/>
    <n v="0"/>
  </r>
  <r>
    <x v="901"/>
    <x v="1"/>
    <x v="19"/>
    <x v="502"/>
    <x v="51"/>
    <x v="3"/>
    <x v="8"/>
    <x v="8"/>
    <n v="0"/>
    <x v="119"/>
    <x v="1"/>
    <s v=""/>
    <x v="1"/>
    <n v="0"/>
  </r>
  <r>
    <x v="902"/>
    <x v="1"/>
    <x v="19"/>
    <x v="502"/>
    <x v="51"/>
    <x v="3"/>
    <x v="8"/>
    <x v="8"/>
    <n v="0"/>
    <x v="119"/>
    <x v="1"/>
    <s v=""/>
    <x v="1"/>
    <n v="0"/>
  </r>
  <r>
    <x v="903"/>
    <x v="1"/>
    <x v="19"/>
    <x v="502"/>
    <x v="51"/>
    <x v="3"/>
    <x v="8"/>
    <x v="8"/>
    <n v="0"/>
    <x v="119"/>
    <x v="1"/>
    <s v=""/>
    <x v="1"/>
    <n v="0"/>
  </r>
  <r>
    <x v="904"/>
    <x v="1"/>
    <x v="19"/>
    <x v="502"/>
    <x v="51"/>
    <x v="3"/>
    <x v="8"/>
    <x v="8"/>
    <n v="0"/>
    <x v="119"/>
    <x v="1"/>
    <s v=""/>
    <x v="1"/>
    <n v="0"/>
  </r>
  <r>
    <x v="905"/>
    <x v="1"/>
    <x v="19"/>
    <x v="502"/>
    <x v="51"/>
    <x v="3"/>
    <x v="8"/>
    <x v="8"/>
    <n v="0"/>
    <x v="119"/>
    <x v="1"/>
    <s v=""/>
    <x v="1"/>
    <n v="0"/>
  </r>
  <r>
    <x v="906"/>
    <x v="1"/>
    <x v="19"/>
    <x v="502"/>
    <x v="51"/>
    <x v="3"/>
    <x v="8"/>
    <x v="8"/>
    <n v="0"/>
    <x v="119"/>
    <x v="1"/>
    <s v=""/>
    <x v="1"/>
    <n v="0"/>
  </r>
  <r>
    <x v="907"/>
    <x v="1"/>
    <x v="19"/>
    <x v="502"/>
    <x v="51"/>
    <x v="3"/>
    <x v="8"/>
    <x v="8"/>
    <n v="0"/>
    <x v="119"/>
    <x v="1"/>
    <s v=""/>
    <x v="1"/>
    <n v="0"/>
  </r>
  <r>
    <x v="908"/>
    <x v="1"/>
    <x v="19"/>
    <x v="502"/>
    <x v="51"/>
    <x v="3"/>
    <x v="8"/>
    <x v="8"/>
    <n v="0"/>
    <x v="119"/>
    <x v="1"/>
    <s v=""/>
    <x v="1"/>
    <n v="0"/>
  </r>
  <r>
    <x v="909"/>
    <x v="1"/>
    <x v="19"/>
    <x v="502"/>
    <x v="51"/>
    <x v="3"/>
    <x v="8"/>
    <x v="8"/>
    <n v="0"/>
    <x v="119"/>
    <x v="1"/>
    <s v=""/>
    <x v="1"/>
    <n v="0"/>
  </r>
  <r>
    <x v="910"/>
    <x v="1"/>
    <x v="19"/>
    <x v="502"/>
    <x v="51"/>
    <x v="3"/>
    <x v="8"/>
    <x v="8"/>
    <n v="0"/>
    <x v="119"/>
    <x v="1"/>
    <s v=""/>
    <x v="1"/>
    <n v="0"/>
  </r>
  <r>
    <x v="911"/>
    <x v="1"/>
    <x v="19"/>
    <x v="502"/>
    <x v="51"/>
    <x v="3"/>
    <x v="8"/>
    <x v="8"/>
    <n v="0"/>
    <x v="119"/>
    <x v="1"/>
    <s v=""/>
    <x v="1"/>
    <n v="0"/>
  </r>
  <r>
    <x v="912"/>
    <x v="1"/>
    <x v="19"/>
    <x v="502"/>
    <x v="51"/>
    <x v="3"/>
    <x v="8"/>
    <x v="8"/>
    <n v="0"/>
    <x v="119"/>
    <x v="1"/>
    <s v=""/>
    <x v="1"/>
    <n v="0"/>
  </r>
  <r>
    <x v="913"/>
    <x v="1"/>
    <x v="19"/>
    <x v="502"/>
    <x v="51"/>
    <x v="3"/>
    <x v="8"/>
    <x v="8"/>
    <n v="0"/>
    <x v="119"/>
    <x v="1"/>
    <s v=""/>
    <x v="1"/>
    <n v="0"/>
  </r>
  <r>
    <x v="914"/>
    <x v="1"/>
    <x v="19"/>
    <x v="502"/>
    <x v="51"/>
    <x v="3"/>
    <x v="8"/>
    <x v="8"/>
    <n v="0"/>
    <x v="119"/>
    <x v="1"/>
    <s v=""/>
    <x v="1"/>
    <n v="0"/>
  </r>
  <r>
    <x v="915"/>
    <x v="1"/>
    <x v="19"/>
    <x v="502"/>
    <x v="51"/>
    <x v="3"/>
    <x v="8"/>
    <x v="8"/>
    <n v="0"/>
    <x v="119"/>
    <x v="1"/>
    <s v=""/>
    <x v="1"/>
    <n v="0"/>
  </r>
  <r>
    <x v="916"/>
    <x v="1"/>
    <x v="19"/>
    <x v="502"/>
    <x v="51"/>
    <x v="3"/>
    <x v="8"/>
    <x v="8"/>
    <n v="0"/>
    <x v="119"/>
    <x v="1"/>
    <s v=""/>
    <x v="1"/>
    <n v="0"/>
  </r>
  <r>
    <x v="917"/>
    <x v="1"/>
    <x v="19"/>
    <x v="502"/>
    <x v="51"/>
    <x v="3"/>
    <x v="8"/>
    <x v="8"/>
    <n v="0"/>
    <x v="119"/>
    <x v="1"/>
    <s v=""/>
    <x v="1"/>
    <n v="0"/>
  </r>
  <r>
    <x v="918"/>
    <x v="1"/>
    <x v="19"/>
    <x v="502"/>
    <x v="51"/>
    <x v="3"/>
    <x v="8"/>
    <x v="8"/>
    <n v="0"/>
    <x v="119"/>
    <x v="1"/>
    <s v=""/>
    <x v="1"/>
    <n v="0"/>
  </r>
  <r>
    <x v="919"/>
    <x v="1"/>
    <x v="19"/>
    <x v="502"/>
    <x v="51"/>
    <x v="3"/>
    <x v="8"/>
    <x v="8"/>
    <n v="0"/>
    <x v="119"/>
    <x v="1"/>
    <s v=""/>
    <x v="1"/>
    <n v="0"/>
  </r>
  <r>
    <x v="920"/>
    <x v="1"/>
    <x v="19"/>
    <x v="502"/>
    <x v="51"/>
    <x v="3"/>
    <x v="8"/>
    <x v="8"/>
    <n v="0"/>
    <x v="119"/>
    <x v="1"/>
    <s v=""/>
    <x v="1"/>
    <n v="0"/>
  </r>
  <r>
    <x v="921"/>
    <x v="1"/>
    <x v="19"/>
    <x v="502"/>
    <x v="51"/>
    <x v="3"/>
    <x v="8"/>
    <x v="8"/>
    <n v="0"/>
    <x v="119"/>
    <x v="1"/>
    <s v=""/>
    <x v="1"/>
    <n v="0"/>
  </r>
  <r>
    <x v="922"/>
    <x v="1"/>
    <x v="19"/>
    <x v="502"/>
    <x v="51"/>
    <x v="3"/>
    <x v="8"/>
    <x v="8"/>
    <n v="0"/>
    <x v="119"/>
    <x v="1"/>
    <s v=""/>
    <x v="1"/>
    <n v="0"/>
  </r>
  <r>
    <x v="923"/>
    <x v="1"/>
    <x v="19"/>
    <x v="502"/>
    <x v="51"/>
    <x v="3"/>
    <x v="8"/>
    <x v="8"/>
    <n v="0"/>
    <x v="119"/>
    <x v="1"/>
    <s v=""/>
    <x v="1"/>
    <n v="0"/>
  </r>
  <r>
    <x v="924"/>
    <x v="1"/>
    <x v="19"/>
    <x v="502"/>
    <x v="51"/>
    <x v="3"/>
    <x v="8"/>
    <x v="8"/>
    <n v="0"/>
    <x v="119"/>
    <x v="1"/>
    <s v=""/>
    <x v="1"/>
    <n v="0"/>
  </r>
  <r>
    <x v="925"/>
    <x v="1"/>
    <x v="19"/>
    <x v="502"/>
    <x v="51"/>
    <x v="3"/>
    <x v="8"/>
    <x v="8"/>
    <n v="0"/>
    <x v="119"/>
    <x v="1"/>
    <s v=""/>
    <x v="1"/>
    <n v="0"/>
  </r>
  <r>
    <x v="926"/>
    <x v="1"/>
    <x v="19"/>
    <x v="502"/>
    <x v="51"/>
    <x v="3"/>
    <x v="8"/>
    <x v="8"/>
    <n v="0"/>
    <x v="119"/>
    <x v="1"/>
    <s v=""/>
    <x v="1"/>
    <n v="0"/>
  </r>
  <r>
    <x v="927"/>
    <x v="1"/>
    <x v="19"/>
    <x v="502"/>
    <x v="51"/>
    <x v="3"/>
    <x v="8"/>
    <x v="8"/>
    <n v="0"/>
    <x v="119"/>
    <x v="1"/>
    <s v=""/>
    <x v="1"/>
    <n v="0"/>
  </r>
  <r>
    <x v="928"/>
    <x v="1"/>
    <x v="19"/>
    <x v="502"/>
    <x v="51"/>
    <x v="3"/>
    <x v="8"/>
    <x v="8"/>
    <n v="0"/>
    <x v="119"/>
    <x v="1"/>
    <s v=""/>
    <x v="1"/>
    <n v="0"/>
  </r>
  <r>
    <x v="929"/>
    <x v="1"/>
    <x v="19"/>
    <x v="502"/>
    <x v="51"/>
    <x v="3"/>
    <x v="8"/>
    <x v="8"/>
    <n v="0"/>
    <x v="119"/>
    <x v="1"/>
    <s v=""/>
    <x v="1"/>
    <n v="0"/>
  </r>
  <r>
    <x v="930"/>
    <x v="1"/>
    <x v="19"/>
    <x v="502"/>
    <x v="51"/>
    <x v="3"/>
    <x v="8"/>
    <x v="8"/>
    <n v="0"/>
    <x v="119"/>
    <x v="1"/>
    <s v=""/>
    <x v="1"/>
    <n v="0"/>
  </r>
  <r>
    <x v="931"/>
    <x v="1"/>
    <x v="19"/>
    <x v="502"/>
    <x v="51"/>
    <x v="3"/>
    <x v="8"/>
    <x v="8"/>
    <n v="0"/>
    <x v="119"/>
    <x v="1"/>
    <s v=""/>
    <x v="1"/>
    <n v="0"/>
  </r>
  <r>
    <x v="932"/>
    <x v="1"/>
    <x v="19"/>
    <x v="502"/>
    <x v="51"/>
    <x v="3"/>
    <x v="8"/>
    <x v="8"/>
    <n v="0"/>
    <x v="119"/>
    <x v="1"/>
    <s v=""/>
    <x v="1"/>
    <n v="0"/>
  </r>
  <r>
    <x v="933"/>
    <x v="1"/>
    <x v="19"/>
    <x v="502"/>
    <x v="51"/>
    <x v="3"/>
    <x v="8"/>
    <x v="8"/>
    <n v="0"/>
    <x v="119"/>
    <x v="1"/>
    <s v=""/>
    <x v="1"/>
    <n v="0"/>
  </r>
  <r>
    <x v="934"/>
    <x v="1"/>
    <x v="19"/>
    <x v="502"/>
    <x v="51"/>
    <x v="3"/>
    <x v="8"/>
    <x v="8"/>
    <n v="0"/>
    <x v="119"/>
    <x v="1"/>
    <s v=""/>
    <x v="1"/>
    <n v="0"/>
  </r>
  <r>
    <x v="935"/>
    <x v="1"/>
    <x v="19"/>
    <x v="502"/>
    <x v="51"/>
    <x v="3"/>
    <x v="8"/>
    <x v="8"/>
    <n v="0"/>
    <x v="119"/>
    <x v="1"/>
    <s v=""/>
    <x v="1"/>
    <n v="0"/>
  </r>
  <r>
    <x v="936"/>
    <x v="1"/>
    <x v="19"/>
    <x v="502"/>
    <x v="51"/>
    <x v="3"/>
    <x v="8"/>
    <x v="8"/>
    <n v="0"/>
    <x v="119"/>
    <x v="1"/>
    <s v=""/>
    <x v="1"/>
    <n v="0"/>
  </r>
  <r>
    <x v="937"/>
    <x v="1"/>
    <x v="19"/>
    <x v="502"/>
    <x v="51"/>
    <x v="3"/>
    <x v="8"/>
    <x v="8"/>
    <n v="0"/>
    <x v="119"/>
    <x v="1"/>
    <s v=""/>
    <x v="1"/>
    <n v="0"/>
  </r>
  <r>
    <x v="938"/>
    <x v="1"/>
    <x v="19"/>
    <x v="502"/>
    <x v="51"/>
    <x v="3"/>
    <x v="8"/>
    <x v="8"/>
    <n v="0"/>
    <x v="119"/>
    <x v="1"/>
    <s v=""/>
    <x v="1"/>
    <n v="0"/>
  </r>
  <r>
    <x v="939"/>
    <x v="1"/>
    <x v="19"/>
    <x v="502"/>
    <x v="51"/>
    <x v="3"/>
    <x v="8"/>
    <x v="8"/>
    <n v="0"/>
    <x v="119"/>
    <x v="1"/>
    <s v=""/>
    <x v="1"/>
    <n v="0"/>
  </r>
  <r>
    <x v="940"/>
    <x v="1"/>
    <x v="19"/>
    <x v="502"/>
    <x v="51"/>
    <x v="3"/>
    <x v="8"/>
    <x v="8"/>
    <n v="0"/>
    <x v="119"/>
    <x v="1"/>
    <s v=""/>
    <x v="1"/>
    <n v="0"/>
  </r>
  <r>
    <x v="941"/>
    <x v="1"/>
    <x v="19"/>
    <x v="502"/>
    <x v="51"/>
    <x v="3"/>
    <x v="8"/>
    <x v="8"/>
    <n v="0"/>
    <x v="119"/>
    <x v="1"/>
    <s v=""/>
    <x v="1"/>
    <n v="0"/>
  </r>
  <r>
    <x v="942"/>
    <x v="1"/>
    <x v="19"/>
    <x v="502"/>
    <x v="51"/>
    <x v="3"/>
    <x v="8"/>
    <x v="8"/>
    <n v="0"/>
    <x v="119"/>
    <x v="1"/>
    <s v=""/>
    <x v="1"/>
    <n v="0"/>
  </r>
  <r>
    <x v="943"/>
    <x v="1"/>
    <x v="19"/>
    <x v="502"/>
    <x v="51"/>
    <x v="3"/>
    <x v="8"/>
    <x v="8"/>
    <n v="0"/>
    <x v="119"/>
    <x v="1"/>
    <s v=""/>
    <x v="1"/>
    <n v="0"/>
  </r>
  <r>
    <x v="944"/>
    <x v="1"/>
    <x v="19"/>
    <x v="502"/>
    <x v="51"/>
    <x v="3"/>
    <x v="8"/>
    <x v="8"/>
    <n v="0"/>
    <x v="119"/>
    <x v="1"/>
    <s v=""/>
    <x v="1"/>
    <n v="0"/>
  </r>
  <r>
    <x v="945"/>
    <x v="1"/>
    <x v="19"/>
    <x v="502"/>
    <x v="51"/>
    <x v="3"/>
    <x v="8"/>
    <x v="8"/>
    <n v="0"/>
    <x v="119"/>
    <x v="1"/>
    <s v=""/>
    <x v="1"/>
    <n v="0"/>
  </r>
  <r>
    <x v="946"/>
    <x v="1"/>
    <x v="19"/>
    <x v="502"/>
    <x v="51"/>
    <x v="3"/>
    <x v="8"/>
    <x v="8"/>
    <n v="0"/>
    <x v="119"/>
    <x v="1"/>
    <s v=""/>
    <x v="1"/>
    <n v="0"/>
  </r>
  <r>
    <x v="947"/>
    <x v="1"/>
    <x v="19"/>
    <x v="502"/>
    <x v="51"/>
    <x v="3"/>
    <x v="8"/>
    <x v="8"/>
    <n v="0"/>
    <x v="119"/>
    <x v="1"/>
    <s v=""/>
    <x v="1"/>
    <n v="0"/>
  </r>
  <r>
    <x v="948"/>
    <x v="1"/>
    <x v="19"/>
    <x v="502"/>
    <x v="51"/>
    <x v="3"/>
    <x v="8"/>
    <x v="8"/>
    <n v="0"/>
    <x v="119"/>
    <x v="1"/>
    <s v=""/>
    <x v="1"/>
    <n v="0"/>
  </r>
  <r>
    <x v="949"/>
    <x v="1"/>
    <x v="19"/>
    <x v="502"/>
    <x v="51"/>
    <x v="3"/>
    <x v="8"/>
    <x v="8"/>
    <n v="0"/>
    <x v="119"/>
    <x v="1"/>
    <s v=""/>
    <x v="1"/>
    <n v="0"/>
  </r>
  <r>
    <x v="950"/>
    <x v="1"/>
    <x v="19"/>
    <x v="502"/>
    <x v="51"/>
    <x v="3"/>
    <x v="8"/>
    <x v="8"/>
    <n v="0"/>
    <x v="119"/>
    <x v="1"/>
    <s v=""/>
    <x v="1"/>
    <n v="0"/>
  </r>
  <r>
    <x v="951"/>
    <x v="1"/>
    <x v="19"/>
    <x v="502"/>
    <x v="51"/>
    <x v="3"/>
    <x v="8"/>
    <x v="8"/>
    <n v="0"/>
    <x v="119"/>
    <x v="1"/>
    <s v=""/>
    <x v="1"/>
    <n v="0"/>
  </r>
  <r>
    <x v="952"/>
    <x v="1"/>
    <x v="19"/>
    <x v="502"/>
    <x v="51"/>
    <x v="3"/>
    <x v="8"/>
    <x v="8"/>
    <n v="0"/>
    <x v="119"/>
    <x v="1"/>
    <s v=""/>
    <x v="1"/>
    <n v="0"/>
  </r>
  <r>
    <x v="953"/>
    <x v="1"/>
    <x v="19"/>
    <x v="502"/>
    <x v="51"/>
    <x v="3"/>
    <x v="8"/>
    <x v="8"/>
    <n v="0"/>
    <x v="119"/>
    <x v="1"/>
    <s v=""/>
    <x v="1"/>
    <n v="0"/>
  </r>
  <r>
    <x v="954"/>
    <x v="1"/>
    <x v="19"/>
    <x v="502"/>
    <x v="51"/>
    <x v="3"/>
    <x v="8"/>
    <x v="8"/>
    <n v="0"/>
    <x v="119"/>
    <x v="1"/>
    <s v=""/>
    <x v="1"/>
    <n v="0"/>
  </r>
  <r>
    <x v="955"/>
    <x v="1"/>
    <x v="19"/>
    <x v="502"/>
    <x v="51"/>
    <x v="3"/>
    <x v="8"/>
    <x v="8"/>
    <n v="0"/>
    <x v="119"/>
    <x v="1"/>
    <s v=""/>
    <x v="1"/>
    <n v="0"/>
  </r>
  <r>
    <x v="956"/>
    <x v="1"/>
    <x v="19"/>
    <x v="502"/>
    <x v="51"/>
    <x v="3"/>
    <x v="8"/>
    <x v="8"/>
    <n v="0"/>
    <x v="119"/>
    <x v="1"/>
    <s v=""/>
    <x v="1"/>
    <n v="0"/>
  </r>
  <r>
    <x v="957"/>
    <x v="1"/>
    <x v="19"/>
    <x v="502"/>
    <x v="51"/>
    <x v="3"/>
    <x v="8"/>
    <x v="8"/>
    <n v="0"/>
    <x v="119"/>
    <x v="1"/>
    <s v=""/>
    <x v="1"/>
    <n v="0"/>
  </r>
  <r>
    <x v="958"/>
    <x v="1"/>
    <x v="19"/>
    <x v="502"/>
    <x v="51"/>
    <x v="3"/>
    <x v="8"/>
    <x v="8"/>
    <n v="0"/>
    <x v="119"/>
    <x v="1"/>
    <s v=""/>
    <x v="1"/>
    <n v="0"/>
  </r>
  <r>
    <x v="959"/>
    <x v="1"/>
    <x v="19"/>
    <x v="502"/>
    <x v="51"/>
    <x v="3"/>
    <x v="8"/>
    <x v="8"/>
    <n v="0"/>
    <x v="119"/>
    <x v="1"/>
    <s v=""/>
    <x v="1"/>
    <n v="0"/>
  </r>
  <r>
    <x v="960"/>
    <x v="1"/>
    <x v="19"/>
    <x v="502"/>
    <x v="51"/>
    <x v="3"/>
    <x v="8"/>
    <x v="8"/>
    <n v="0"/>
    <x v="119"/>
    <x v="1"/>
    <s v=""/>
    <x v="1"/>
    <n v="0"/>
  </r>
  <r>
    <x v="961"/>
    <x v="1"/>
    <x v="19"/>
    <x v="502"/>
    <x v="51"/>
    <x v="3"/>
    <x v="8"/>
    <x v="8"/>
    <n v="0"/>
    <x v="119"/>
    <x v="1"/>
    <s v=""/>
    <x v="1"/>
    <n v="0"/>
  </r>
  <r>
    <x v="962"/>
    <x v="1"/>
    <x v="19"/>
    <x v="502"/>
    <x v="51"/>
    <x v="3"/>
    <x v="8"/>
    <x v="8"/>
    <n v="0"/>
    <x v="119"/>
    <x v="1"/>
    <s v=""/>
    <x v="1"/>
    <n v="0"/>
  </r>
  <r>
    <x v="963"/>
    <x v="1"/>
    <x v="19"/>
    <x v="502"/>
    <x v="51"/>
    <x v="3"/>
    <x v="8"/>
    <x v="8"/>
    <n v="0"/>
    <x v="119"/>
    <x v="1"/>
    <s v=""/>
    <x v="1"/>
    <n v="0"/>
  </r>
  <r>
    <x v="964"/>
    <x v="1"/>
    <x v="19"/>
    <x v="502"/>
    <x v="51"/>
    <x v="3"/>
    <x v="8"/>
    <x v="8"/>
    <n v="0"/>
    <x v="119"/>
    <x v="1"/>
    <s v=""/>
    <x v="1"/>
    <n v="0"/>
  </r>
  <r>
    <x v="965"/>
    <x v="1"/>
    <x v="19"/>
    <x v="502"/>
    <x v="51"/>
    <x v="3"/>
    <x v="8"/>
    <x v="8"/>
    <n v="0"/>
    <x v="119"/>
    <x v="1"/>
    <s v=""/>
    <x v="1"/>
    <n v="0"/>
  </r>
  <r>
    <x v="966"/>
    <x v="1"/>
    <x v="19"/>
    <x v="502"/>
    <x v="51"/>
    <x v="3"/>
    <x v="8"/>
    <x v="8"/>
    <n v="0"/>
    <x v="119"/>
    <x v="1"/>
    <s v=""/>
    <x v="1"/>
    <n v="0"/>
  </r>
  <r>
    <x v="967"/>
    <x v="1"/>
    <x v="19"/>
    <x v="502"/>
    <x v="51"/>
    <x v="3"/>
    <x v="8"/>
    <x v="8"/>
    <n v="0"/>
    <x v="119"/>
    <x v="1"/>
    <s v=""/>
    <x v="1"/>
    <n v="0"/>
  </r>
  <r>
    <x v="968"/>
    <x v="1"/>
    <x v="19"/>
    <x v="502"/>
    <x v="51"/>
    <x v="3"/>
    <x v="8"/>
    <x v="8"/>
    <n v="0"/>
    <x v="119"/>
    <x v="1"/>
    <s v=""/>
    <x v="1"/>
    <n v="0"/>
  </r>
  <r>
    <x v="969"/>
    <x v="1"/>
    <x v="19"/>
    <x v="502"/>
    <x v="51"/>
    <x v="3"/>
    <x v="8"/>
    <x v="8"/>
    <n v="0"/>
    <x v="119"/>
    <x v="1"/>
    <s v=""/>
    <x v="1"/>
    <n v="0"/>
  </r>
  <r>
    <x v="970"/>
    <x v="1"/>
    <x v="19"/>
    <x v="502"/>
    <x v="51"/>
    <x v="3"/>
    <x v="8"/>
    <x v="8"/>
    <n v="0"/>
    <x v="119"/>
    <x v="1"/>
    <s v=""/>
    <x v="1"/>
    <n v="0"/>
  </r>
  <r>
    <x v="971"/>
    <x v="1"/>
    <x v="19"/>
    <x v="502"/>
    <x v="51"/>
    <x v="3"/>
    <x v="8"/>
    <x v="8"/>
    <n v="0"/>
    <x v="119"/>
    <x v="1"/>
    <s v=""/>
    <x v="1"/>
    <n v="0"/>
  </r>
  <r>
    <x v="972"/>
    <x v="1"/>
    <x v="19"/>
    <x v="502"/>
    <x v="51"/>
    <x v="3"/>
    <x v="8"/>
    <x v="8"/>
    <n v="0"/>
    <x v="119"/>
    <x v="1"/>
    <s v=""/>
    <x v="1"/>
    <n v="0"/>
  </r>
  <r>
    <x v="973"/>
    <x v="1"/>
    <x v="19"/>
    <x v="502"/>
    <x v="51"/>
    <x v="3"/>
    <x v="8"/>
    <x v="8"/>
    <n v="0"/>
    <x v="119"/>
    <x v="1"/>
    <s v=""/>
    <x v="1"/>
    <n v="0"/>
  </r>
  <r>
    <x v="974"/>
    <x v="1"/>
    <x v="19"/>
    <x v="502"/>
    <x v="51"/>
    <x v="3"/>
    <x v="8"/>
    <x v="8"/>
    <n v="0"/>
    <x v="119"/>
    <x v="1"/>
    <s v=""/>
    <x v="1"/>
    <n v="0"/>
  </r>
  <r>
    <x v="975"/>
    <x v="1"/>
    <x v="19"/>
    <x v="502"/>
    <x v="51"/>
    <x v="3"/>
    <x v="8"/>
    <x v="8"/>
    <n v="0"/>
    <x v="119"/>
    <x v="1"/>
    <s v=""/>
    <x v="1"/>
    <n v="0"/>
  </r>
  <r>
    <x v="976"/>
    <x v="1"/>
    <x v="19"/>
    <x v="502"/>
    <x v="51"/>
    <x v="3"/>
    <x v="8"/>
    <x v="8"/>
    <n v="0"/>
    <x v="119"/>
    <x v="1"/>
    <s v=""/>
    <x v="1"/>
    <n v="0"/>
  </r>
  <r>
    <x v="977"/>
    <x v="1"/>
    <x v="19"/>
    <x v="502"/>
    <x v="51"/>
    <x v="3"/>
    <x v="8"/>
    <x v="8"/>
    <n v="0"/>
    <x v="119"/>
    <x v="1"/>
    <s v=""/>
    <x v="1"/>
    <n v="0"/>
  </r>
  <r>
    <x v="978"/>
    <x v="1"/>
    <x v="19"/>
    <x v="502"/>
    <x v="51"/>
    <x v="3"/>
    <x v="8"/>
    <x v="8"/>
    <n v="0"/>
    <x v="119"/>
    <x v="1"/>
    <s v=""/>
    <x v="1"/>
    <n v="0"/>
  </r>
  <r>
    <x v="979"/>
    <x v="1"/>
    <x v="19"/>
    <x v="502"/>
    <x v="51"/>
    <x v="3"/>
    <x v="8"/>
    <x v="8"/>
    <n v="0"/>
    <x v="119"/>
    <x v="1"/>
    <s v=""/>
    <x v="1"/>
    <n v="0"/>
  </r>
  <r>
    <x v="980"/>
    <x v="1"/>
    <x v="19"/>
    <x v="502"/>
    <x v="51"/>
    <x v="3"/>
    <x v="8"/>
    <x v="8"/>
    <n v="0"/>
    <x v="119"/>
    <x v="1"/>
    <s v=""/>
    <x v="1"/>
    <n v="0"/>
  </r>
  <r>
    <x v="981"/>
    <x v="1"/>
    <x v="19"/>
    <x v="502"/>
    <x v="51"/>
    <x v="3"/>
    <x v="8"/>
    <x v="8"/>
    <n v="0"/>
    <x v="119"/>
    <x v="1"/>
    <s v=""/>
    <x v="1"/>
    <n v="0"/>
  </r>
  <r>
    <x v="982"/>
    <x v="1"/>
    <x v="19"/>
    <x v="502"/>
    <x v="51"/>
    <x v="3"/>
    <x v="8"/>
    <x v="8"/>
    <n v="0"/>
    <x v="119"/>
    <x v="1"/>
    <s v=""/>
    <x v="1"/>
    <n v="0"/>
  </r>
  <r>
    <x v="983"/>
    <x v="1"/>
    <x v="19"/>
    <x v="502"/>
    <x v="51"/>
    <x v="3"/>
    <x v="8"/>
    <x v="8"/>
    <n v="0"/>
    <x v="119"/>
    <x v="1"/>
    <s v=""/>
    <x v="1"/>
    <n v="0"/>
  </r>
  <r>
    <x v="984"/>
    <x v="1"/>
    <x v="19"/>
    <x v="502"/>
    <x v="51"/>
    <x v="3"/>
    <x v="8"/>
    <x v="8"/>
    <n v="0"/>
    <x v="119"/>
    <x v="1"/>
    <s v=""/>
    <x v="1"/>
    <n v="0"/>
  </r>
  <r>
    <x v="985"/>
    <x v="1"/>
    <x v="19"/>
    <x v="502"/>
    <x v="51"/>
    <x v="3"/>
    <x v="8"/>
    <x v="8"/>
    <n v="0"/>
    <x v="119"/>
    <x v="1"/>
    <s v=""/>
    <x v="1"/>
    <n v="0"/>
  </r>
  <r>
    <x v="986"/>
    <x v="1"/>
    <x v="19"/>
    <x v="502"/>
    <x v="51"/>
    <x v="3"/>
    <x v="8"/>
    <x v="8"/>
    <n v="0"/>
    <x v="119"/>
    <x v="1"/>
    <s v=""/>
    <x v="1"/>
    <n v="0"/>
  </r>
  <r>
    <x v="987"/>
    <x v="1"/>
    <x v="19"/>
    <x v="502"/>
    <x v="51"/>
    <x v="3"/>
    <x v="8"/>
    <x v="8"/>
    <n v="0"/>
    <x v="119"/>
    <x v="1"/>
    <s v=""/>
    <x v="1"/>
    <n v="0"/>
  </r>
  <r>
    <x v="988"/>
    <x v="1"/>
    <x v="19"/>
    <x v="502"/>
    <x v="51"/>
    <x v="3"/>
    <x v="8"/>
    <x v="8"/>
    <n v="0"/>
    <x v="119"/>
    <x v="1"/>
    <s v=""/>
    <x v="1"/>
    <n v="0"/>
  </r>
  <r>
    <x v="989"/>
    <x v="1"/>
    <x v="19"/>
    <x v="502"/>
    <x v="51"/>
    <x v="3"/>
    <x v="8"/>
    <x v="8"/>
    <n v="0"/>
    <x v="119"/>
    <x v="1"/>
    <s v=""/>
    <x v="1"/>
    <n v="0"/>
  </r>
  <r>
    <x v="990"/>
    <x v="1"/>
    <x v="19"/>
    <x v="502"/>
    <x v="51"/>
    <x v="3"/>
    <x v="8"/>
    <x v="8"/>
    <n v="0"/>
    <x v="119"/>
    <x v="1"/>
    <s v=""/>
    <x v="1"/>
    <n v="0"/>
  </r>
  <r>
    <x v="991"/>
    <x v="1"/>
    <x v="19"/>
    <x v="502"/>
    <x v="51"/>
    <x v="3"/>
    <x v="8"/>
    <x v="8"/>
    <n v="0"/>
    <x v="119"/>
    <x v="1"/>
    <s v=""/>
    <x v="1"/>
    <n v="0"/>
  </r>
  <r>
    <x v="992"/>
    <x v="1"/>
    <x v="19"/>
    <x v="502"/>
    <x v="51"/>
    <x v="3"/>
    <x v="8"/>
    <x v="8"/>
    <n v="0"/>
    <x v="119"/>
    <x v="1"/>
    <s v=""/>
    <x v="1"/>
    <n v="0"/>
  </r>
  <r>
    <x v="993"/>
    <x v="1"/>
    <x v="19"/>
    <x v="502"/>
    <x v="51"/>
    <x v="3"/>
    <x v="8"/>
    <x v="8"/>
    <n v="0"/>
    <x v="119"/>
    <x v="1"/>
    <s v=""/>
    <x v="1"/>
    <n v="0"/>
  </r>
  <r>
    <x v="994"/>
    <x v="1"/>
    <x v="19"/>
    <x v="502"/>
    <x v="51"/>
    <x v="3"/>
    <x v="8"/>
    <x v="8"/>
    <n v="0"/>
    <x v="119"/>
    <x v="1"/>
    <s v=""/>
    <x v="1"/>
    <n v="0"/>
  </r>
  <r>
    <x v="995"/>
    <x v="1"/>
    <x v="19"/>
    <x v="502"/>
    <x v="51"/>
    <x v="3"/>
    <x v="8"/>
    <x v="8"/>
    <n v="0"/>
    <x v="119"/>
    <x v="1"/>
    <s v=""/>
    <x v="1"/>
    <n v="0"/>
  </r>
  <r>
    <x v="996"/>
    <x v="1"/>
    <x v="19"/>
    <x v="502"/>
    <x v="51"/>
    <x v="3"/>
    <x v="8"/>
    <x v="8"/>
    <n v="0"/>
    <x v="119"/>
    <x v="1"/>
    <s v=""/>
    <x v="1"/>
    <n v="0"/>
  </r>
  <r>
    <x v="997"/>
    <x v="1"/>
    <x v="19"/>
    <x v="502"/>
    <x v="51"/>
    <x v="3"/>
    <x v="8"/>
    <x v="8"/>
    <n v="0"/>
    <x v="119"/>
    <x v="1"/>
    <s v=""/>
    <x v="1"/>
    <n v="0"/>
  </r>
  <r>
    <x v="998"/>
    <x v="1"/>
    <x v="19"/>
    <x v="502"/>
    <x v="51"/>
    <x v="3"/>
    <x v="8"/>
    <x v="8"/>
    <n v="0"/>
    <x v="119"/>
    <x v="1"/>
    <s v=""/>
    <x v="1"/>
    <n v="0"/>
  </r>
  <r>
    <x v="999"/>
    <x v="1"/>
    <x v="19"/>
    <x v="502"/>
    <x v="51"/>
    <x v="3"/>
    <x v="8"/>
    <x v="8"/>
    <n v="0"/>
    <x v="119"/>
    <x v="1"/>
    <s v=""/>
    <x v="1"/>
    <n v="0"/>
  </r>
  <r>
    <x v="1000"/>
    <x v="2"/>
    <x v="19"/>
    <x v="503"/>
    <x v="51"/>
    <x v="3"/>
    <x v="8"/>
    <x v="8"/>
    <s v="-"/>
    <x v="119"/>
    <x v="2"/>
    <s v="-"/>
    <x v="2"/>
    <s v="-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0">
  <r>
    <x v="0"/>
    <x v="0"/>
    <x v="0"/>
    <x v="0"/>
    <x v="0"/>
    <n v="1"/>
    <n v="1"/>
    <n v="1"/>
    <n v="1"/>
    <x v="0"/>
    <x v="0"/>
    <x v="0"/>
    <x v="0"/>
    <x v="0"/>
    <x v="0"/>
  </r>
  <r>
    <x v="1"/>
    <x v="1"/>
    <x v="0"/>
    <x v="0"/>
    <x v="0"/>
    <n v="1"/>
    <n v="1"/>
    <n v="1"/>
    <n v="1"/>
    <x v="0"/>
    <x v="0"/>
    <x v="0"/>
    <x v="1"/>
    <x v="1"/>
    <x v="1"/>
  </r>
  <r>
    <x v="1"/>
    <x v="0"/>
    <x v="0"/>
    <x v="0"/>
    <x v="0"/>
    <n v="3"/>
    <n v="3"/>
    <n v="3"/>
    <n v="3"/>
    <x v="0"/>
    <x v="0"/>
    <x v="0"/>
    <x v="2"/>
    <x v="2"/>
    <x v="2"/>
  </r>
  <r>
    <x v="2"/>
    <x v="1"/>
    <x v="0"/>
    <x v="0"/>
    <x v="0"/>
    <n v="1"/>
    <n v="1"/>
    <n v="1"/>
    <n v="1"/>
    <x v="0"/>
    <x v="0"/>
    <x v="0"/>
    <x v="3"/>
    <x v="3"/>
    <x v="3"/>
  </r>
  <r>
    <x v="2"/>
    <x v="0"/>
    <x v="0"/>
    <x v="0"/>
    <x v="0"/>
    <n v="6"/>
    <n v="6"/>
    <n v="6"/>
    <n v="6"/>
    <x v="0"/>
    <x v="1"/>
    <x v="0"/>
    <x v="4"/>
    <x v="4"/>
    <x v="4"/>
  </r>
  <r>
    <x v="3"/>
    <x v="1"/>
    <x v="0"/>
    <x v="1"/>
    <x v="0"/>
    <n v="1"/>
    <n v="1"/>
    <n v="1"/>
    <n v="1"/>
    <x v="1"/>
    <x v="0"/>
    <x v="0"/>
    <x v="5"/>
    <x v="5"/>
    <x v="5"/>
  </r>
  <r>
    <x v="4"/>
    <x v="1"/>
    <x v="0"/>
    <x v="1"/>
    <x v="0"/>
    <n v="1"/>
    <n v="1"/>
    <n v="0"/>
    <n v="0"/>
    <x v="0"/>
    <x v="0"/>
    <x v="0"/>
    <x v="6"/>
    <x v="6"/>
    <x v="6"/>
  </r>
  <r>
    <x v="5"/>
    <x v="1"/>
    <x v="0"/>
    <x v="0"/>
    <x v="0"/>
    <n v="1"/>
    <n v="1"/>
    <n v="0"/>
    <n v="0"/>
    <x v="0"/>
    <x v="0"/>
    <x v="0"/>
    <x v="6"/>
    <x v="7"/>
    <x v="7"/>
  </r>
  <r>
    <x v="5"/>
    <x v="0"/>
    <x v="0"/>
    <x v="0"/>
    <x v="0"/>
    <n v="1"/>
    <n v="1"/>
    <n v="0"/>
    <n v="0"/>
    <x v="0"/>
    <x v="0"/>
    <x v="0"/>
    <x v="6"/>
    <x v="7"/>
    <x v="7"/>
  </r>
  <r>
    <x v="6"/>
    <x v="1"/>
    <x v="0"/>
    <x v="0"/>
    <x v="0"/>
    <n v="2"/>
    <n v="2"/>
    <n v="2"/>
    <n v="2"/>
    <x v="1"/>
    <x v="1"/>
    <x v="0"/>
    <x v="7"/>
    <x v="8"/>
    <x v="8"/>
  </r>
  <r>
    <x v="6"/>
    <x v="0"/>
    <x v="0"/>
    <x v="0"/>
    <x v="0"/>
    <n v="5"/>
    <n v="5"/>
    <n v="5"/>
    <n v="5"/>
    <x v="1"/>
    <x v="2"/>
    <x v="0"/>
    <x v="8"/>
    <x v="9"/>
    <x v="9"/>
  </r>
  <r>
    <x v="7"/>
    <x v="0"/>
    <x v="0"/>
    <x v="0"/>
    <x v="0"/>
    <n v="1"/>
    <n v="1"/>
    <n v="0"/>
    <n v="0"/>
    <x v="0"/>
    <x v="0"/>
    <x v="0"/>
    <x v="6"/>
    <x v="7"/>
    <x v="7"/>
  </r>
  <r>
    <x v="8"/>
    <x v="0"/>
    <x v="0"/>
    <x v="0"/>
    <x v="0"/>
    <n v="2"/>
    <n v="2"/>
    <n v="0"/>
    <n v="0"/>
    <x v="0"/>
    <x v="0"/>
    <x v="0"/>
    <x v="6"/>
    <x v="7"/>
    <x v="7"/>
  </r>
  <r>
    <x v="9"/>
    <x v="1"/>
    <x v="0"/>
    <x v="1"/>
    <x v="0"/>
    <n v="1"/>
    <n v="1"/>
    <n v="1"/>
    <n v="1"/>
    <x v="1"/>
    <x v="0"/>
    <x v="0"/>
    <x v="5"/>
    <x v="5"/>
    <x v="5"/>
  </r>
  <r>
    <x v="10"/>
    <x v="1"/>
    <x v="0"/>
    <x v="1"/>
    <x v="0"/>
    <n v="2"/>
    <n v="1"/>
    <n v="2"/>
    <n v="1"/>
    <x v="0"/>
    <x v="0"/>
    <x v="0"/>
    <x v="1"/>
    <x v="10"/>
    <x v="10"/>
  </r>
  <r>
    <x v="10"/>
    <x v="0"/>
    <x v="0"/>
    <x v="1"/>
    <x v="0"/>
    <n v="2"/>
    <n v="2"/>
    <n v="2"/>
    <n v="2"/>
    <x v="0"/>
    <x v="0"/>
    <x v="0"/>
    <x v="9"/>
    <x v="1"/>
    <x v="1"/>
  </r>
  <r>
    <x v="11"/>
    <x v="0"/>
    <x v="0"/>
    <x v="0"/>
    <x v="0"/>
    <n v="1"/>
    <n v="1"/>
    <n v="1"/>
    <n v="1"/>
    <x v="0"/>
    <x v="0"/>
    <x v="0"/>
    <x v="0"/>
    <x v="0"/>
    <x v="0"/>
  </r>
  <r>
    <x v="12"/>
    <x v="0"/>
    <x v="0"/>
    <x v="0"/>
    <x v="0"/>
    <n v="8"/>
    <n v="8"/>
    <n v="8"/>
    <n v="8"/>
    <x v="0"/>
    <x v="0"/>
    <x v="0"/>
    <x v="10"/>
    <x v="11"/>
    <x v="11"/>
  </r>
  <r>
    <x v="13"/>
    <x v="0"/>
    <x v="0"/>
    <x v="1"/>
    <x v="0"/>
    <n v="1"/>
    <n v="1"/>
    <n v="1"/>
    <n v="1"/>
    <x v="0"/>
    <x v="0"/>
    <x v="0"/>
    <x v="0"/>
    <x v="12"/>
    <x v="12"/>
  </r>
  <r>
    <x v="14"/>
    <x v="1"/>
    <x v="0"/>
    <x v="1"/>
    <x v="0"/>
    <n v="2"/>
    <n v="2"/>
    <n v="2"/>
    <n v="2"/>
    <x v="0"/>
    <x v="0"/>
    <x v="0"/>
    <x v="11"/>
    <x v="13"/>
    <x v="13"/>
  </r>
  <r>
    <x v="14"/>
    <x v="0"/>
    <x v="0"/>
    <x v="1"/>
    <x v="0"/>
    <n v="2"/>
    <n v="2"/>
    <n v="2"/>
    <n v="2"/>
    <x v="0"/>
    <x v="0"/>
    <x v="0"/>
    <x v="9"/>
    <x v="1"/>
    <x v="1"/>
  </r>
  <r>
    <x v="15"/>
    <x v="0"/>
    <x v="0"/>
    <x v="0"/>
    <x v="0"/>
    <n v="2"/>
    <n v="2"/>
    <n v="2"/>
    <n v="2"/>
    <x v="1"/>
    <x v="0"/>
    <x v="0"/>
    <x v="12"/>
    <x v="14"/>
    <x v="14"/>
  </r>
  <r>
    <x v="16"/>
    <x v="0"/>
    <x v="0"/>
    <x v="0"/>
    <x v="0"/>
    <n v="1"/>
    <n v="1"/>
    <n v="0"/>
    <n v="0"/>
    <x v="0"/>
    <x v="0"/>
    <x v="0"/>
    <x v="6"/>
    <x v="7"/>
    <x v="7"/>
  </r>
  <r>
    <x v="17"/>
    <x v="0"/>
    <x v="0"/>
    <x v="1"/>
    <x v="0"/>
    <n v="1"/>
    <n v="1"/>
    <n v="0"/>
    <n v="0"/>
    <x v="0"/>
    <x v="0"/>
    <x v="0"/>
    <x v="6"/>
    <x v="6"/>
    <x v="6"/>
  </r>
  <r>
    <x v="18"/>
    <x v="0"/>
    <x v="0"/>
    <x v="0"/>
    <x v="0"/>
    <n v="6"/>
    <n v="6"/>
    <n v="6"/>
    <n v="6"/>
    <x v="0"/>
    <x v="0"/>
    <x v="0"/>
    <x v="1"/>
    <x v="1"/>
    <x v="1"/>
  </r>
  <r>
    <x v="19"/>
    <x v="1"/>
    <x v="0"/>
    <x v="1"/>
    <x v="0"/>
    <n v="1"/>
    <n v="1"/>
    <n v="0"/>
    <n v="0"/>
    <x v="0"/>
    <x v="0"/>
    <x v="0"/>
    <x v="6"/>
    <x v="6"/>
    <x v="6"/>
  </r>
  <r>
    <x v="19"/>
    <x v="0"/>
    <x v="0"/>
    <x v="1"/>
    <x v="0"/>
    <n v="1"/>
    <n v="1"/>
    <n v="0"/>
    <n v="0"/>
    <x v="0"/>
    <x v="0"/>
    <x v="0"/>
    <x v="6"/>
    <x v="6"/>
    <x v="6"/>
  </r>
  <r>
    <x v="20"/>
    <x v="1"/>
    <x v="0"/>
    <x v="0"/>
    <x v="0"/>
    <n v="2"/>
    <n v="2"/>
    <n v="2"/>
    <n v="2"/>
    <x v="0"/>
    <x v="0"/>
    <x v="0"/>
    <x v="13"/>
    <x v="15"/>
    <x v="15"/>
  </r>
  <r>
    <x v="20"/>
    <x v="0"/>
    <x v="0"/>
    <x v="0"/>
    <x v="0"/>
    <n v="4"/>
    <n v="4"/>
    <n v="4"/>
    <n v="4"/>
    <x v="0"/>
    <x v="0"/>
    <x v="0"/>
    <x v="14"/>
    <x v="16"/>
    <x v="16"/>
  </r>
  <r>
    <x v="21"/>
    <x v="0"/>
    <x v="0"/>
    <x v="0"/>
    <x v="0"/>
    <n v="3"/>
    <n v="3"/>
    <n v="1"/>
    <n v="1"/>
    <x v="0"/>
    <x v="0"/>
    <x v="0"/>
    <x v="9"/>
    <x v="17"/>
    <x v="17"/>
  </r>
  <r>
    <x v="22"/>
    <x v="1"/>
    <x v="0"/>
    <x v="0"/>
    <x v="0"/>
    <n v="1"/>
    <n v="1"/>
    <n v="1"/>
    <n v="1"/>
    <x v="0"/>
    <x v="0"/>
    <x v="0"/>
    <x v="15"/>
    <x v="18"/>
    <x v="18"/>
  </r>
  <r>
    <x v="22"/>
    <x v="0"/>
    <x v="0"/>
    <x v="0"/>
    <x v="0"/>
    <n v="21"/>
    <n v="21"/>
    <n v="19"/>
    <n v="19"/>
    <x v="1"/>
    <x v="2"/>
    <x v="1"/>
    <x v="16"/>
    <x v="19"/>
    <x v="19"/>
  </r>
  <r>
    <x v="23"/>
    <x v="0"/>
    <x v="0"/>
    <x v="0"/>
    <x v="0"/>
    <n v="2"/>
    <n v="2"/>
    <n v="2"/>
    <n v="2"/>
    <x v="0"/>
    <x v="0"/>
    <x v="0"/>
    <x v="17"/>
    <x v="20"/>
    <x v="20"/>
  </r>
  <r>
    <x v="24"/>
    <x v="0"/>
    <x v="0"/>
    <x v="0"/>
    <x v="0"/>
    <n v="2"/>
    <n v="2"/>
    <n v="2"/>
    <n v="2"/>
    <x v="0"/>
    <x v="0"/>
    <x v="0"/>
    <x v="18"/>
    <x v="21"/>
    <x v="21"/>
  </r>
  <r>
    <x v="25"/>
    <x v="0"/>
    <x v="0"/>
    <x v="0"/>
    <x v="0"/>
    <n v="1"/>
    <n v="1"/>
    <n v="1"/>
    <n v="1"/>
    <x v="0"/>
    <x v="0"/>
    <x v="0"/>
    <x v="1"/>
    <x v="1"/>
    <x v="1"/>
  </r>
  <r>
    <x v="26"/>
    <x v="1"/>
    <x v="0"/>
    <x v="0"/>
    <x v="0"/>
    <n v="1"/>
    <n v="1"/>
    <n v="0"/>
    <n v="0"/>
    <x v="0"/>
    <x v="0"/>
    <x v="0"/>
    <x v="6"/>
    <x v="7"/>
    <x v="7"/>
  </r>
  <r>
    <x v="26"/>
    <x v="0"/>
    <x v="0"/>
    <x v="0"/>
    <x v="0"/>
    <n v="8"/>
    <n v="8"/>
    <n v="3"/>
    <n v="3"/>
    <x v="0"/>
    <x v="0"/>
    <x v="0"/>
    <x v="19"/>
    <x v="22"/>
    <x v="22"/>
  </r>
  <r>
    <x v="27"/>
    <x v="1"/>
    <x v="0"/>
    <x v="0"/>
    <x v="0"/>
    <n v="2"/>
    <n v="2"/>
    <n v="2"/>
    <n v="2"/>
    <x v="0"/>
    <x v="0"/>
    <x v="1"/>
    <x v="20"/>
    <x v="23"/>
    <x v="23"/>
  </r>
  <r>
    <x v="27"/>
    <x v="0"/>
    <x v="0"/>
    <x v="0"/>
    <x v="0"/>
    <n v="6"/>
    <n v="6"/>
    <n v="6"/>
    <n v="6"/>
    <x v="0"/>
    <x v="0"/>
    <x v="0"/>
    <x v="12"/>
    <x v="14"/>
    <x v="24"/>
  </r>
  <r>
    <x v="28"/>
    <x v="0"/>
    <x v="0"/>
    <x v="0"/>
    <x v="0"/>
    <n v="1"/>
    <n v="1"/>
    <n v="1"/>
    <n v="1"/>
    <x v="0"/>
    <x v="0"/>
    <x v="0"/>
    <x v="0"/>
    <x v="0"/>
    <x v="0"/>
  </r>
  <r>
    <x v="29"/>
    <x v="0"/>
    <x v="0"/>
    <x v="0"/>
    <x v="0"/>
    <n v="1"/>
    <n v="1"/>
    <n v="1"/>
    <n v="1"/>
    <x v="0"/>
    <x v="0"/>
    <x v="0"/>
    <x v="0"/>
    <x v="0"/>
    <x v="0"/>
  </r>
  <r>
    <x v="30"/>
    <x v="0"/>
    <x v="0"/>
    <x v="0"/>
    <x v="1"/>
    <n v="1"/>
    <n v="1"/>
    <n v="0"/>
    <n v="0"/>
    <x v="0"/>
    <x v="0"/>
    <x v="0"/>
    <x v="6"/>
    <x v="24"/>
    <x v="25"/>
  </r>
  <r>
    <x v="31"/>
    <x v="1"/>
    <x v="0"/>
    <x v="0"/>
    <x v="0"/>
    <n v="1"/>
    <n v="1"/>
    <n v="0"/>
    <n v="0"/>
    <x v="0"/>
    <x v="0"/>
    <x v="0"/>
    <x v="6"/>
    <x v="7"/>
    <x v="7"/>
  </r>
  <r>
    <x v="32"/>
    <x v="0"/>
    <x v="0"/>
    <x v="0"/>
    <x v="0"/>
    <n v="1"/>
    <n v="1"/>
    <n v="0"/>
    <n v="0"/>
    <x v="0"/>
    <x v="0"/>
    <x v="0"/>
    <x v="6"/>
    <x v="7"/>
    <x v="7"/>
  </r>
  <r>
    <x v="33"/>
    <x v="0"/>
    <x v="0"/>
    <x v="0"/>
    <x v="0"/>
    <n v="3"/>
    <n v="3"/>
    <n v="3"/>
    <n v="3"/>
    <x v="0"/>
    <x v="0"/>
    <x v="0"/>
    <x v="21"/>
    <x v="5"/>
    <x v="26"/>
  </r>
  <r>
    <x v="34"/>
    <x v="0"/>
    <x v="0"/>
    <x v="0"/>
    <x v="0"/>
    <n v="3"/>
    <n v="3"/>
    <n v="3"/>
    <n v="3"/>
    <x v="0"/>
    <x v="0"/>
    <x v="0"/>
    <x v="22"/>
    <x v="25"/>
    <x v="27"/>
  </r>
  <r>
    <x v="35"/>
    <x v="0"/>
    <x v="0"/>
    <x v="0"/>
    <x v="0"/>
    <n v="1"/>
    <n v="1"/>
    <n v="1"/>
    <n v="1"/>
    <x v="0"/>
    <x v="0"/>
    <x v="0"/>
    <x v="0"/>
    <x v="0"/>
    <x v="0"/>
  </r>
  <r>
    <x v="36"/>
    <x v="0"/>
    <x v="0"/>
    <x v="1"/>
    <x v="0"/>
    <n v="3"/>
    <n v="3"/>
    <n v="3"/>
    <n v="3"/>
    <x v="0"/>
    <x v="0"/>
    <x v="0"/>
    <x v="23"/>
    <x v="26"/>
    <x v="28"/>
  </r>
  <r>
    <x v="37"/>
    <x v="0"/>
    <x v="0"/>
    <x v="0"/>
    <x v="0"/>
    <n v="1"/>
    <n v="1"/>
    <n v="1"/>
    <n v="1"/>
    <x v="0"/>
    <x v="0"/>
    <x v="0"/>
    <x v="0"/>
    <x v="0"/>
    <x v="0"/>
  </r>
  <r>
    <x v="38"/>
    <x v="1"/>
    <x v="0"/>
    <x v="1"/>
    <x v="0"/>
    <n v="1"/>
    <n v="1"/>
    <n v="1"/>
    <n v="1"/>
    <x v="0"/>
    <x v="1"/>
    <x v="0"/>
    <x v="14"/>
    <x v="27"/>
    <x v="29"/>
  </r>
  <r>
    <x v="38"/>
    <x v="0"/>
    <x v="0"/>
    <x v="1"/>
    <x v="0"/>
    <n v="2"/>
    <n v="2"/>
    <n v="2"/>
    <n v="2"/>
    <x v="0"/>
    <x v="0"/>
    <x v="0"/>
    <x v="24"/>
    <x v="23"/>
    <x v="30"/>
  </r>
  <r>
    <x v="39"/>
    <x v="0"/>
    <x v="0"/>
    <x v="0"/>
    <x v="0"/>
    <n v="1"/>
    <n v="1"/>
    <n v="1"/>
    <n v="1"/>
    <x v="0"/>
    <x v="0"/>
    <x v="0"/>
    <x v="0"/>
    <x v="0"/>
    <x v="0"/>
  </r>
  <r>
    <x v="40"/>
    <x v="1"/>
    <x v="0"/>
    <x v="0"/>
    <x v="0"/>
    <n v="1"/>
    <n v="1"/>
    <n v="0"/>
    <n v="0"/>
    <x v="0"/>
    <x v="0"/>
    <x v="0"/>
    <x v="6"/>
    <x v="7"/>
    <x v="7"/>
  </r>
  <r>
    <x v="40"/>
    <x v="0"/>
    <x v="0"/>
    <x v="0"/>
    <x v="0"/>
    <n v="3"/>
    <n v="3"/>
    <n v="0"/>
    <n v="0"/>
    <x v="0"/>
    <x v="0"/>
    <x v="0"/>
    <x v="6"/>
    <x v="7"/>
    <x v="7"/>
  </r>
  <r>
    <x v="41"/>
    <x v="1"/>
    <x v="0"/>
    <x v="0"/>
    <x v="0"/>
    <n v="1"/>
    <n v="1"/>
    <n v="0"/>
    <n v="0"/>
    <x v="0"/>
    <x v="0"/>
    <x v="0"/>
    <x v="6"/>
    <x v="7"/>
    <x v="7"/>
  </r>
  <r>
    <x v="41"/>
    <x v="0"/>
    <x v="0"/>
    <x v="0"/>
    <x v="0"/>
    <n v="8"/>
    <n v="8"/>
    <n v="6"/>
    <n v="6"/>
    <x v="0"/>
    <x v="0"/>
    <x v="0"/>
    <x v="13"/>
    <x v="15"/>
    <x v="15"/>
  </r>
  <r>
    <x v="42"/>
    <x v="0"/>
    <x v="0"/>
    <x v="0"/>
    <x v="0"/>
    <n v="1"/>
    <n v="1"/>
    <n v="1"/>
    <n v="1"/>
    <x v="0"/>
    <x v="0"/>
    <x v="0"/>
    <x v="3"/>
    <x v="3"/>
    <x v="3"/>
  </r>
  <r>
    <x v="43"/>
    <x v="0"/>
    <x v="0"/>
    <x v="0"/>
    <x v="0"/>
    <n v="2"/>
    <n v="2"/>
    <n v="2"/>
    <n v="2"/>
    <x v="0"/>
    <x v="0"/>
    <x v="0"/>
    <x v="10"/>
    <x v="11"/>
    <x v="11"/>
  </r>
  <r>
    <x v="44"/>
    <x v="0"/>
    <x v="0"/>
    <x v="1"/>
    <x v="0"/>
    <n v="1"/>
    <n v="1"/>
    <n v="1"/>
    <n v="1"/>
    <x v="0"/>
    <x v="0"/>
    <x v="0"/>
    <x v="1"/>
    <x v="10"/>
    <x v="10"/>
  </r>
  <r>
    <x v="45"/>
    <x v="0"/>
    <x v="0"/>
    <x v="0"/>
    <x v="0"/>
    <n v="3"/>
    <n v="3"/>
    <n v="1"/>
    <n v="1"/>
    <x v="0"/>
    <x v="0"/>
    <x v="0"/>
    <x v="25"/>
    <x v="28"/>
    <x v="31"/>
  </r>
  <r>
    <x v="46"/>
    <x v="0"/>
    <x v="0"/>
    <x v="0"/>
    <x v="0"/>
    <n v="3"/>
    <n v="3"/>
    <n v="3"/>
    <n v="3"/>
    <x v="0"/>
    <x v="1"/>
    <x v="0"/>
    <x v="19"/>
    <x v="22"/>
    <x v="32"/>
  </r>
  <r>
    <x v="47"/>
    <x v="1"/>
    <x v="0"/>
    <x v="1"/>
    <x v="0"/>
    <n v="11"/>
    <n v="11"/>
    <n v="11"/>
    <n v="11"/>
    <x v="0"/>
    <x v="1"/>
    <x v="1"/>
    <x v="26"/>
    <x v="29"/>
    <x v="33"/>
  </r>
  <r>
    <x v="47"/>
    <x v="0"/>
    <x v="0"/>
    <x v="1"/>
    <x v="0"/>
    <n v="34"/>
    <n v="34"/>
    <n v="34"/>
    <n v="34"/>
    <x v="0"/>
    <x v="0"/>
    <x v="1"/>
    <x v="27"/>
    <x v="30"/>
    <x v="34"/>
  </r>
  <r>
    <x v="48"/>
    <x v="1"/>
    <x v="0"/>
    <x v="1"/>
    <x v="0"/>
    <n v="1"/>
    <n v="1"/>
    <n v="1"/>
    <n v="1"/>
    <x v="1"/>
    <x v="0"/>
    <x v="0"/>
    <x v="5"/>
    <x v="5"/>
    <x v="5"/>
  </r>
  <r>
    <x v="48"/>
    <x v="0"/>
    <x v="0"/>
    <x v="1"/>
    <x v="0"/>
    <n v="1"/>
    <n v="1"/>
    <n v="1"/>
    <n v="1"/>
    <x v="1"/>
    <x v="0"/>
    <x v="0"/>
    <x v="5"/>
    <x v="5"/>
    <x v="5"/>
  </r>
  <r>
    <x v="49"/>
    <x v="0"/>
    <x v="0"/>
    <x v="0"/>
    <x v="0"/>
    <n v="1"/>
    <n v="1"/>
    <n v="0"/>
    <n v="0"/>
    <x v="0"/>
    <x v="0"/>
    <x v="0"/>
    <x v="6"/>
    <x v="7"/>
    <x v="7"/>
  </r>
  <r>
    <x v="50"/>
    <x v="0"/>
    <x v="0"/>
    <x v="1"/>
    <x v="0"/>
    <n v="1"/>
    <n v="1"/>
    <n v="1"/>
    <n v="1"/>
    <x v="0"/>
    <x v="0"/>
    <x v="0"/>
    <x v="0"/>
    <x v="12"/>
    <x v="12"/>
  </r>
  <r>
    <x v="51"/>
    <x v="1"/>
    <x v="0"/>
    <x v="0"/>
    <x v="0"/>
    <n v="1"/>
    <n v="1"/>
    <n v="0"/>
    <n v="0"/>
    <x v="0"/>
    <x v="0"/>
    <x v="0"/>
    <x v="6"/>
    <x v="7"/>
    <x v="7"/>
  </r>
  <r>
    <x v="52"/>
    <x v="1"/>
    <x v="0"/>
    <x v="0"/>
    <x v="0"/>
    <n v="2"/>
    <n v="1"/>
    <n v="0"/>
    <n v="0"/>
    <x v="0"/>
    <x v="0"/>
    <x v="0"/>
    <x v="6"/>
    <x v="7"/>
    <x v="7"/>
  </r>
  <r>
    <x v="52"/>
    <x v="0"/>
    <x v="0"/>
    <x v="0"/>
    <x v="0"/>
    <n v="9"/>
    <n v="8"/>
    <n v="0"/>
    <n v="0"/>
    <x v="0"/>
    <x v="0"/>
    <x v="0"/>
    <x v="6"/>
    <x v="7"/>
    <x v="7"/>
  </r>
  <r>
    <x v="53"/>
    <x v="1"/>
    <x v="0"/>
    <x v="0"/>
    <x v="0"/>
    <n v="1"/>
    <n v="0"/>
    <n v="1"/>
    <n v="0"/>
    <x v="0"/>
    <x v="0"/>
    <x v="0"/>
    <x v="6"/>
    <x v="7"/>
    <x v="7"/>
  </r>
  <r>
    <x v="53"/>
    <x v="0"/>
    <x v="0"/>
    <x v="0"/>
    <x v="0"/>
    <n v="5"/>
    <n v="4"/>
    <n v="5"/>
    <n v="4"/>
    <x v="0"/>
    <x v="0"/>
    <x v="1"/>
    <x v="28"/>
    <x v="31"/>
    <x v="35"/>
  </r>
  <r>
    <x v="54"/>
    <x v="1"/>
    <x v="0"/>
    <x v="0"/>
    <x v="0"/>
    <n v="4"/>
    <n v="4"/>
    <n v="4"/>
    <n v="4"/>
    <x v="1"/>
    <x v="1"/>
    <x v="0"/>
    <x v="29"/>
    <x v="32"/>
    <x v="36"/>
  </r>
  <r>
    <x v="54"/>
    <x v="0"/>
    <x v="0"/>
    <x v="0"/>
    <x v="0"/>
    <n v="12"/>
    <n v="12"/>
    <n v="12"/>
    <n v="12"/>
    <x v="1"/>
    <x v="0"/>
    <x v="0"/>
    <x v="30"/>
    <x v="33"/>
    <x v="37"/>
  </r>
  <r>
    <x v="55"/>
    <x v="1"/>
    <x v="0"/>
    <x v="0"/>
    <x v="0"/>
    <n v="1"/>
    <n v="1"/>
    <n v="1"/>
    <n v="1"/>
    <x v="0"/>
    <x v="1"/>
    <x v="0"/>
    <x v="14"/>
    <x v="16"/>
    <x v="38"/>
  </r>
  <r>
    <x v="56"/>
    <x v="0"/>
    <x v="0"/>
    <x v="0"/>
    <x v="0"/>
    <n v="2"/>
    <n v="2"/>
    <n v="0"/>
    <n v="0"/>
    <x v="0"/>
    <x v="0"/>
    <x v="0"/>
    <x v="6"/>
    <x v="7"/>
    <x v="7"/>
  </r>
  <r>
    <x v="57"/>
    <x v="0"/>
    <x v="0"/>
    <x v="0"/>
    <x v="0"/>
    <n v="2"/>
    <n v="1"/>
    <n v="2"/>
    <n v="1"/>
    <x v="0"/>
    <x v="0"/>
    <x v="0"/>
    <x v="0"/>
    <x v="0"/>
    <x v="0"/>
  </r>
  <r>
    <x v="58"/>
    <x v="1"/>
    <x v="0"/>
    <x v="0"/>
    <x v="0"/>
    <n v="1"/>
    <n v="1"/>
    <n v="1"/>
    <n v="1"/>
    <x v="0"/>
    <x v="0"/>
    <x v="0"/>
    <x v="31"/>
    <x v="12"/>
    <x v="12"/>
  </r>
  <r>
    <x v="58"/>
    <x v="0"/>
    <x v="0"/>
    <x v="0"/>
    <x v="0"/>
    <n v="6"/>
    <n v="5"/>
    <n v="2"/>
    <n v="2"/>
    <x v="0"/>
    <x v="0"/>
    <x v="0"/>
    <x v="9"/>
    <x v="17"/>
    <x v="17"/>
  </r>
  <r>
    <x v="59"/>
    <x v="1"/>
    <x v="0"/>
    <x v="0"/>
    <x v="0"/>
    <n v="1"/>
    <n v="1"/>
    <n v="1"/>
    <n v="1"/>
    <x v="0"/>
    <x v="0"/>
    <x v="1"/>
    <x v="17"/>
    <x v="20"/>
    <x v="39"/>
  </r>
  <r>
    <x v="60"/>
    <x v="1"/>
    <x v="0"/>
    <x v="0"/>
    <x v="0"/>
    <n v="1"/>
    <n v="1"/>
    <n v="1"/>
    <n v="1"/>
    <x v="0"/>
    <x v="0"/>
    <x v="0"/>
    <x v="1"/>
    <x v="1"/>
    <x v="1"/>
  </r>
  <r>
    <x v="60"/>
    <x v="0"/>
    <x v="0"/>
    <x v="0"/>
    <x v="0"/>
    <n v="1"/>
    <n v="1"/>
    <n v="1"/>
    <n v="1"/>
    <x v="0"/>
    <x v="0"/>
    <x v="0"/>
    <x v="0"/>
    <x v="0"/>
    <x v="0"/>
  </r>
  <r>
    <x v="61"/>
    <x v="0"/>
    <x v="0"/>
    <x v="0"/>
    <x v="0"/>
    <n v="4"/>
    <n v="4"/>
    <n v="4"/>
    <n v="4"/>
    <x v="0"/>
    <x v="0"/>
    <x v="1"/>
    <x v="12"/>
    <x v="14"/>
    <x v="40"/>
  </r>
  <r>
    <x v="62"/>
    <x v="0"/>
    <x v="0"/>
    <x v="1"/>
    <x v="0"/>
    <n v="1"/>
    <n v="1"/>
    <n v="1"/>
    <n v="1"/>
    <x v="0"/>
    <x v="0"/>
    <x v="0"/>
    <x v="32"/>
    <x v="15"/>
    <x v="15"/>
  </r>
  <r>
    <x v="63"/>
    <x v="1"/>
    <x v="0"/>
    <x v="0"/>
    <x v="0"/>
    <n v="2"/>
    <n v="2"/>
    <n v="2"/>
    <n v="2"/>
    <x v="0"/>
    <x v="0"/>
    <x v="1"/>
    <x v="33"/>
    <x v="27"/>
    <x v="41"/>
  </r>
  <r>
    <x v="63"/>
    <x v="0"/>
    <x v="0"/>
    <x v="0"/>
    <x v="0"/>
    <n v="19"/>
    <n v="18"/>
    <n v="17"/>
    <n v="16"/>
    <x v="0"/>
    <x v="0"/>
    <x v="1"/>
    <x v="34"/>
    <x v="34"/>
    <x v="42"/>
  </r>
  <r>
    <x v="64"/>
    <x v="1"/>
    <x v="0"/>
    <x v="0"/>
    <x v="0"/>
    <n v="1"/>
    <n v="1"/>
    <n v="1"/>
    <n v="1"/>
    <x v="0"/>
    <x v="1"/>
    <x v="0"/>
    <x v="14"/>
    <x v="16"/>
    <x v="38"/>
  </r>
  <r>
    <x v="64"/>
    <x v="0"/>
    <x v="0"/>
    <x v="0"/>
    <x v="0"/>
    <n v="1"/>
    <n v="1"/>
    <n v="1"/>
    <n v="1"/>
    <x v="0"/>
    <x v="0"/>
    <x v="0"/>
    <x v="15"/>
    <x v="18"/>
    <x v="18"/>
  </r>
  <r>
    <x v="65"/>
    <x v="0"/>
    <x v="0"/>
    <x v="0"/>
    <x v="0"/>
    <n v="1"/>
    <n v="1"/>
    <n v="1"/>
    <n v="1"/>
    <x v="0"/>
    <x v="1"/>
    <x v="0"/>
    <x v="14"/>
    <x v="16"/>
    <x v="38"/>
  </r>
  <r>
    <x v="66"/>
    <x v="0"/>
    <x v="0"/>
    <x v="0"/>
    <x v="0"/>
    <n v="3"/>
    <n v="3"/>
    <n v="1"/>
    <n v="1"/>
    <x v="0"/>
    <x v="0"/>
    <x v="1"/>
    <x v="17"/>
    <x v="20"/>
    <x v="39"/>
  </r>
  <r>
    <x v="67"/>
    <x v="0"/>
    <x v="0"/>
    <x v="0"/>
    <x v="0"/>
    <n v="1"/>
    <n v="1"/>
    <n v="1"/>
    <n v="1"/>
    <x v="0"/>
    <x v="0"/>
    <x v="0"/>
    <x v="0"/>
    <x v="0"/>
    <x v="0"/>
  </r>
  <r>
    <x v="68"/>
    <x v="1"/>
    <x v="0"/>
    <x v="0"/>
    <x v="0"/>
    <n v="5"/>
    <n v="5"/>
    <n v="5"/>
    <n v="5"/>
    <x v="0"/>
    <x v="1"/>
    <x v="2"/>
    <x v="35"/>
    <x v="35"/>
    <x v="43"/>
  </r>
  <r>
    <x v="68"/>
    <x v="0"/>
    <x v="0"/>
    <x v="0"/>
    <x v="0"/>
    <n v="18"/>
    <n v="17"/>
    <n v="17"/>
    <n v="16"/>
    <x v="0"/>
    <x v="0"/>
    <x v="1"/>
    <x v="36"/>
    <x v="36"/>
    <x v="44"/>
  </r>
  <r>
    <x v="69"/>
    <x v="0"/>
    <x v="0"/>
    <x v="1"/>
    <x v="0"/>
    <n v="1"/>
    <n v="1"/>
    <n v="1"/>
    <n v="1"/>
    <x v="1"/>
    <x v="0"/>
    <x v="0"/>
    <x v="5"/>
    <x v="5"/>
    <x v="5"/>
  </r>
  <r>
    <x v="70"/>
    <x v="0"/>
    <x v="0"/>
    <x v="0"/>
    <x v="0"/>
    <n v="1"/>
    <n v="1"/>
    <n v="0"/>
    <n v="0"/>
    <x v="0"/>
    <x v="0"/>
    <x v="0"/>
    <x v="6"/>
    <x v="7"/>
    <x v="7"/>
  </r>
  <r>
    <x v="71"/>
    <x v="0"/>
    <x v="0"/>
    <x v="0"/>
    <x v="0"/>
    <n v="5"/>
    <n v="5"/>
    <n v="0"/>
    <n v="0"/>
    <x v="0"/>
    <x v="0"/>
    <x v="0"/>
    <x v="6"/>
    <x v="7"/>
    <x v="7"/>
  </r>
  <r>
    <x v="72"/>
    <x v="1"/>
    <x v="0"/>
    <x v="0"/>
    <x v="0"/>
    <n v="4"/>
    <n v="4"/>
    <n v="1"/>
    <n v="1"/>
    <x v="1"/>
    <x v="0"/>
    <x v="0"/>
    <x v="5"/>
    <x v="37"/>
    <x v="45"/>
  </r>
  <r>
    <x v="72"/>
    <x v="0"/>
    <x v="0"/>
    <x v="0"/>
    <x v="0"/>
    <n v="8"/>
    <n v="8"/>
    <n v="3"/>
    <n v="3"/>
    <x v="0"/>
    <x v="0"/>
    <x v="0"/>
    <x v="37"/>
    <x v="38"/>
    <x v="46"/>
  </r>
  <r>
    <x v="73"/>
    <x v="0"/>
    <x v="0"/>
    <x v="1"/>
    <x v="0"/>
    <n v="1"/>
    <n v="1"/>
    <n v="1"/>
    <n v="1"/>
    <x v="0"/>
    <x v="0"/>
    <x v="0"/>
    <x v="0"/>
    <x v="12"/>
    <x v="12"/>
  </r>
  <r>
    <x v="74"/>
    <x v="0"/>
    <x v="0"/>
    <x v="0"/>
    <x v="0"/>
    <n v="4"/>
    <n v="4"/>
    <n v="0"/>
    <n v="0"/>
    <x v="0"/>
    <x v="0"/>
    <x v="0"/>
    <x v="6"/>
    <x v="7"/>
    <x v="7"/>
  </r>
  <r>
    <x v="75"/>
    <x v="1"/>
    <x v="0"/>
    <x v="0"/>
    <x v="0"/>
    <n v="1"/>
    <n v="1"/>
    <n v="1"/>
    <n v="1"/>
    <x v="0"/>
    <x v="0"/>
    <x v="1"/>
    <x v="17"/>
    <x v="20"/>
    <x v="39"/>
  </r>
  <r>
    <x v="75"/>
    <x v="0"/>
    <x v="0"/>
    <x v="0"/>
    <x v="0"/>
    <n v="8"/>
    <n v="7"/>
    <n v="7"/>
    <n v="6"/>
    <x v="0"/>
    <x v="0"/>
    <x v="0"/>
    <x v="37"/>
    <x v="38"/>
    <x v="46"/>
  </r>
  <r>
    <x v="76"/>
    <x v="0"/>
    <x v="0"/>
    <x v="1"/>
    <x v="0"/>
    <n v="1"/>
    <n v="1"/>
    <n v="1"/>
    <n v="1"/>
    <x v="0"/>
    <x v="0"/>
    <x v="0"/>
    <x v="0"/>
    <x v="12"/>
    <x v="12"/>
  </r>
  <r>
    <x v="77"/>
    <x v="0"/>
    <x v="0"/>
    <x v="0"/>
    <x v="0"/>
    <n v="1"/>
    <n v="1"/>
    <n v="0"/>
    <n v="0"/>
    <x v="0"/>
    <x v="0"/>
    <x v="0"/>
    <x v="6"/>
    <x v="7"/>
    <x v="7"/>
  </r>
  <r>
    <x v="78"/>
    <x v="0"/>
    <x v="0"/>
    <x v="0"/>
    <x v="0"/>
    <n v="3"/>
    <n v="3"/>
    <n v="3"/>
    <n v="3"/>
    <x v="0"/>
    <x v="0"/>
    <x v="0"/>
    <x v="25"/>
    <x v="28"/>
    <x v="31"/>
  </r>
  <r>
    <x v="79"/>
    <x v="0"/>
    <x v="0"/>
    <x v="0"/>
    <x v="0"/>
    <n v="2"/>
    <n v="2"/>
    <n v="2"/>
    <n v="2"/>
    <x v="0"/>
    <x v="0"/>
    <x v="0"/>
    <x v="38"/>
    <x v="39"/>
    <x v="47"/>
  </r>
  <r>
    <x v="80"/>
    <x v="0"/>
    <x v="0"/>
    <x v="0"/>
    <x v="0"/>
    <n v="1"/>
    <n v="1"/>
    <n v="1"/>
    <n v="1"/>
    <x v="0"/>
    <x v="0"/>
    <x v="0"/>
    <x v="39"/>
    <x v="6"/>
    <x v="6"/>
  </r>
  <r>
    <x v="81"/>
    <x v="0"/>
    <x v="0"/>
    <x v="1"/>
    <x v="0"/>
    <n v="1"/>
    <n v="1"/>
    <n v="1"/>
    <n v="1"/>
    <x v="0"/>
    <x v="0"/>
    <x v="0"/>
    <x v="0"/>
    <x v="12"/>
    <x v="12"/>
  </r>
  <r>
    <x v="82"/>
    <x v="0"/>
    <x v="0"/>
    <x v="0"/>
    <x v="0"/>
    <n v="1"/>
    <n v="1"/>
    <n v="0"/>
    <n v="0"/>
    <x v="0"/>
    <x v="0"/>
    <x v="0"/>
    <x v="6"/>
    <x v="7"/>
    <x v="7"/>
  </r>
  <r>
    <x v="83"/>
    <x v="0"/>
    <x v="0"/>
    <x v="0"/>
    <x v="0"/>
    <n v="1"/>
    <n v="1"/>
    <n v="0"/>
    <n v="0"/>
    <x v="0"/>
    <x v="0"/>
    <x v="0"/>
    <x v="6"/>
    <x v="7"/>
    <x v="7"/>
  </r>
  <r>
    <x v="84"/>
    <x v="0"/>
    <x v="0"/>
    <x v="0"/>
    <x v="0"/>
    <n v="2"/>
    <n v="2"/>
    <n v="2"/>
    <n v="2"/>
    <x v="0"/>
    <x v="0"/>
    <x v="0"/>
    <x v="40"/>
    <x v="40"/>
    <x v="48"/>
  </r>
  <r>
    <x v="85"/>
    <x v="1"/>
    <x v="0"/>
    <x v="0"/>
    <x v="0"/>
    <n v="1"/>
    <n v="1"/>
    <n v="1"/>
    <n v="1"/>
    <x v="0"/>
    <x v="0"/>
    <x v="0"/>
    <x v="39"/>
    <x v="6"/>
    <x v="6"/>
  </r>
  <r>
    <x v="85"/>
    <x v="0"/>
    <x v="0"/>
    <x v="0"/>
    <x v="0"/>
    <n v="1"/>
    <n v="1"/>
    <n v="1"/>
    <n v="1"/>
    <x v="0"/>
    <x v="0"/>
    <x v="0"/>
    <x v="41"/>
    <x v="41"/>
    <x v="49"/>
  </r>
  <r>
    <x v="86"/>
    <x v="0"/>
    <x v="0"/>
    <x v="0"/>
    <x v="0"/>
    <n v="3"/>
    <n v="3"/>
    <n v="0"/>
    <n v="0"/>
    <x v="0"/>
    <x v="0"/>
    <x v="0"/>
    <x v="6"/>
    <x v="7"/>
    <x v="7"/>
  </r>
  <r>
    <x v="87"/>
    <x v="0"/>
    <x v="0"/>
    <x v="0"/>
    <x v="0"/>
    <n v="10"/>
    <n v="10"/>
    <n v="0"/>
    <n v="0"/>
    <x v="0"/>
    <x v="0"/>
    <x v="0"/>
    <x v="6"/>
    <x v="7"/>
    <x v="7"/>
  </r>
  <r>
    <x v="88"/>
    <x v="1"/>
    <x v="0"/>
    <x v="0"/>
    <x v="0"/>
    <n v="2"/>
    <n v="2"/>
    <n v="0"/>
    <n v="0"/>
    <x v="0"/>
    <x v="0"/>
    <x v="0"/>
    <x v="6"/>
    <x v="7"/>
    <x v="7"/>
  </r>
  <r>
    <x v="88"/>
    <x v="0"/>
    <x v="0"/>
    <x v="0"/>
    <x v="0"/>
    <n v="4"/>
    <n v="4"/>
    <n v="3"/>
    <n v="3"/>
    <x v="1"/>
    <x v="0"/>
    <x v="0"/>
    <x v="42"/>
    <x v="42"/>
    <x v="50"/>
  </r>
  <r>
    <x v="89"/>
    <x v="1"/>
    <x v="0"/>
    <x v="0"/>
    <x v="0"/>
    <n v="1"/>
    <n v="1"/>
    <n v="1"/>
    <n v="1"/>
    <x v="1"/>
    <x v="0"/>
    <x v="0"/>
    <x v="5"/>
    <x v="37"/>
    <x v="45"/>
  </r>
  <r>
    <x v="89"/>
    <x v="0"/>
    <x v="0"/>
    <x v="0"/>
    <x v="0"/>
    <n v="2"/>
    <n v="2"/>
    <n v="2"/>
    <n v="2"/>
    <x v="0"/>
    <x v="0"/>
    <x v="0"/>
    <x v="40"/>
    <x v="40"/>
    <x v="48"/>
  </r>
  <r>
    <x v="90"/>
    <x v="1"/>
    <x v="0"/>
    <x v="0"/>
    <x v="0"/>
    <n v="4"/>
    <n v="4"/>
    <n v="4"/>
    <n v="4"/>
    <x v="1"/>
    <x v="1"/>
    <x v="0"/>
    <x v="43"/>
    <x v="43"/>
    <x v="51"/>
  </r>
  <r>
    <x v="90"/>
    <x v="0"/>
    <x v="0"/>
    <x v="0"/>
    <x v="0"/>
    <n v="15"/>
    <n v="15"/>
    <n v="13"/>
    <n v="13"/>
    <x v="1"/>
    <x v="0"/>
    <x v="0"/>
    <x v="44"/>
    <x v="44"/>
    <x v="52"/>
  </r>
  <r>
    <x v="91"/>
    <x v="0"/>
    <x v="0"/>
    <x v="0"/>
    <x v="0"/>
    <n v="1"/>
    <n v="1"/>
    <n v="0"/>
    <n v="0"/>
    <x v="0"/>
    <x v="0"/>
    <x v="0"/>
    <x v="6"/>
    <x v="7"/>
    <x v="7"/>
  </r>
  <r>
    <x v="92"/>
    <x v="1"/>
    <x v="0"/>
    <x v="1"/>
    <x v="0"/>
    <n v="2"/>
    <n v="2"/>
    <n v="2"/>
    <n v="2"/>
    <x v="0"/>
    <x v="0"/>
    <x v="0"/>
    <x v="28"/>
    <x v="45"/>
    <x v="53"/>
  </r>
  <r>
    <x v="92"/>
    <x v="0"/>
    <x v="0"/>
    <x v="1"/>
    <x v="0"/>
    <n v="21"/>
    <n v="21"/>
    <n v="21"/>
    <n v="21"/>
    <x v="2"/>
    <x v="1"/>
    <x v="1"/>
    <x v="45"/>
    <x v="46"/>
    <x v="54"/>
  </r>
  <r>
    <x v="93"/>
    <x v="0"/>
    <x v="0"/>
    <x v="0"/>
    <x v="0"/>
    <n v="2"/>
    <n v="2"/>
    <n v="0"/>
    <n v="0"/>
    <x v="0"/>
    <x v="0"/>
    <x v="0"/>
    <x v="6"/>
    <x v="7"/>
    <x v="7"/>
  </r>
  <r>
    <x v="94"/>
    <x v="0"/>
    <x v="0"/>
    <x v="0"/>
    <x v="0"/>
    <n v="1"/>
    <n v="1"/>
    <n v="1"/>
    <n v="1"/>
    <x v="0"/>
    <x v="0"/>
    <x v="0"/>
    <x v="0"/>
    <x v="0"/>
    <x v="0"/>
  </r>
  <r>
    <x v="95"/>
    <x v="0"/>
    <x v="0"/>
    <x v="0"/>
    <x v="0"/>
    <n v="1"/>
    <n v="1"/>
    <n v="0"/>
    <n v="0"/>
    <x v="0"/>
    <x v="0"/>
    <x v="0"/>
    <x v="6"/>
    <x v="7"/>
    <x v="7"/>
  </r>
  <r>
    <x v="96"/>
    <x v="0"/>
    <x v="0"/>
    <x v="1"/>
    <x v="0"/>
    <n v="5"/>
    <n v="5"/>
    <n v="0"/>
    <n v="0"/>
    <x v="0"/>
    <x v="0"/>
    <x v="0"/>
    <x v="6"/>
    <x v="6"/>
    <x v="6"/>
  </r>
  <r>
    <x v="97"/>
    <x v="0"/>
    <x v="0"/>
    <x v="0"/>
    <x v="0"/>
    <n v="1"/>
    <n v="1"/>
    <n v="1"/>
    <n v="1"/>
    <x v="0"/>
    <x v="0"/>
    <x v="0"/>
    <x v="46"/>
    <x v="47"/>
    <x v="55"/>
  </r>
  <r>
    <x v="98"/>
    <x v="0"/>
    <x v="0"/>
    <x v="1"/>
    <x v="0"/>
    <n v="1"/>
    <n v="1"/>
    <n v="1"/>
    <n v="1"/>
    <x v="0"/>
    <x v="0"/>
    <x v="0"/>
    <x v="0"/>
    <x v="12"/>
    <x v="12"/>
  </r>
  <r>
    <x v="99"/>
    <x v="0"/>
    <x v="0"/>
    <x v="0"/>
    <x v="0"/>
    <n v="2"/>
    <n v="2"/>
    <n v="1"/>
    <n v="1"/>
    <x v="0"/>
    <x v="0"/>
    <x v="0"/>
    <x v="39"/>
    <x v="6"/>
    <x v="6"/>
  </r>
  <r>
    <x v="100"/>
    <x v="1"/>
    <x v="0"/>
    <x v="0"/>
    <x v="0"/>
    <n v="1"/>
    <n v="1"/>
    <n v="0"/>
    <n v="0"/>
    <x v="0"/>
    <x v="0"/>
    <x v="0"/>
    <x v="6"/>
    <x v="7"/>
    <x v="7"/>
  </r>
  <r>
    <x v="100"/>
    <x v="0"/>
    <x v="0"/>
    <x v="0"/>
    <x v="0"/>
    <n v="5"/>
    <n v="4"/>
    <n v="3"/>
    <n v="2"/>
    <x v="0"/>
    <x v="0"/>
    <x v="1"/>
    <x v="14"/>
    <x v="16"/>
    <x v="56"/>
  </r>
  <r>
    <x v="101"/>
    <x v="0"/>
    <x v="0"/>
    <x v="1"/>
    <x v="0"/>
    <n v="1"/>
    <n v="1"/>
    <n v="1"/>
    <n v="1"/>
    <x v="0"/>
    <x v="0"/>
    <x v="1"/>
    <x v="17"/>
    <x v="48"/>
    <x v="57"/>
  </r>
  <r>
    <x v="102"/>
    <x v="1"/>
    <x v="0"/>
    <x v="0"/>
    <x v="0"/>
    <n v="1"/>
    <n v="1"/>
    <n v="1"/>
    <n v="1"/>
    <x v="0"/>
    <x v="0"/>
    <x v="0"/>
    <x v="40"/>
    <x v="40"/>
    <x v="48"/>
  </r>
  <r>
    <x v="103"/>
    <x v="0"/>
    <x v="0"/>
    <x v="0"/>
    <x v="0"/>
    <n v="3"/>
    <n v="3"/>
    <n v="0"/>
    <n v="0"/>
    <x v="0"/>
    <x v="0"/>
    <x v="0"/>
    <x v="6"/>
    <x v="7"/>
    <x v="7"/>
  </r>
  <r>
    <x v="104"/>
    <x v="0"/>
    <x v="0"/>
    <x v="0"/>
    <x v="0"/>
    <n v="3"/>
    <n v="3"/>
    <n v="3"/>
    <n v="3"/>
    <x v="0"/>
    <x v="0"/>
    <x v="0"/>
    <x v="40"/>
    <x v="40"/>
    <x v="48"/>
  </r>
  <r>
    <x v="105"/>
    <x v="0"/>
    <x v="0"/>
    <x v="0"/>
    <x v="0"/>
    <n v="4"/>
    <n v="4"/>
    <n v="4"/>
    <n v="4"/>
    <x v="0"/>
    <x v="0"/>
    <x v="0"/>
    <x v="14"/>
    <x v="16"/>
    <x v="16"/>
  </r>
  <r>
    <x v="106"/>
    <x v="0"/>
    <x v="0"/>
    <x v="0"/>
    <x v="0"/>
    <n v="2"/>
    <n v="2"/>
    <n v="2"/>
    <n v="2"/>
    <x v="0"/>
    <x v="0"/>
    <x v="0"/>
    <x v="23"/>
    <x v="49"/>
    <x v="58"/>
  </r>
  <r>
    <x v="107"/>
    <x v="0"/>
    <x v="0"/>
    <x v="0"/>
    <x v="0"/>
    <n v="1"/>
    <n v="1"/>
    <n v="1"/>
    <n v="1"/>
    <x v="0"/>
    <x v="0"/>
    <x v="0"/>
    <x v="0"/>
    <x v="0"/>
    <x v="0"/>
  </r>
  <r>
    <x v="108"/>
    <x v="0"/>
    <x v="0"/>
    <x v="0"/>
    <x v="0"/>
    <n v="1"/>
    <n v="1"/>
    <n v="0"/>
    <n v="0"/>
    <x v="0"/>
    <x v="0"/>
    <x v="0"/>
    <x v="6"/>
    <x v="7"/>
    <x v="7"/>
  </r>
  <r>
    <x v="109"/>
    <x v="1"/>
    <x v="0"/>
    <x v="0"/>
    <x v="0"/>
    <n v="2"/>
    <n v="2"/>
    <n v="1"/>
    <n v="1"/>
    <x v="1"/>
    <x v="0"/>
    <x v="0"/>
    <x v="5"/>
    <x v="37"/>
    <x v="45"/>
  </r>
  <r>
    <x v="109"/>
    <x v="0"/>
    <x v="0"/>
    <x v="0"/>
    <x v="0"/>
    <n v="1"/>
    <n v="1"/>
    <n v="1"/>
    <n v="1"/>
    <x v="0"/>
    <x v="0"/>
    <x v="0"/>
    <x v="32"/>
    <x v="50"/>
    <x v="59"/>
  </r>
  <r>
    <x v="110"/>
    <x v="1"/>
    <x v="0"/>
    <x v="0"/>
    <x v="0"/>
    <n v="2"/>
    <n v="2"/>
    <n v="2"/>
    <n v="2"/>
    <x v="0"/>
    <x v="0"/>
    <x v="0"/>
    <x v="10"/>
    <x v="11"/>
    <x v="11"/>
  </r>
  <r>
    <x v="110"/>
    <x v="0"/>
    <x v="0"/>
    <x v="0"/>
    <x v="0"/>
    <n v="11"/>
    <n v="10"/>
    <n v="11"/>
    <n v="10"/>
    <x v="0"/>
    <x v="0"/>
    <x v="0"/>
    <x v="47"/>
    <x v="45"/>
    <x v="53"/>
  </r>
  <r>
    <x v="111"/>
    <x v="0"/>
    <x v="0"/>
    <x v="0"/>
    <x v="0"/>
    <n v="1"/>
    <n v="1"/>
    <n v="1"/>
    <n v="1"/>
    <x v="0"/>
    <x v="0"/>
    <x v="0"/>
    <x v="0"/>
    <x v="0"/>
    <x v="0"/>
  </r>
  <r>
    <x v="112"/>
    <x v="0"/>
    <x v="0"/>
    <x v="0"/>
    <x v="0"/>
    <n v="1"/>
    <n v="1"/>
    <n v="1"/>
    <n v="1"/>
    <x v="0"/>
    <x v="0"/>
    <x v="0"/>
    <x v="0"/>
    <x v="0"/>
    <x v="0"/>
  </r>
  <r>
    <x v="113"/>
    <x v="0"/>
    <x v="0"/>
    <x v="1"/>
    <x v="0"/>
    <n v="1"/>
    <n v="1"/>
    <n v="1"/>
    <n v="1"/>
    <x v="0"/>
    <x v="0"/>
    <x v="0"/>
    <x v="41"/>
    <x v="14"/>
    <x v="24"/>
  </r>
  <r>
    <x v="114"/>
    <x v="1"/>
    <x v="0"/>
    <x v="0"/>
    <x v="0"/>
    <n v="1"/>
    <n v="1"/>
    <n v="1"/>
    <n v="1"/>
    <x v="0"/>
    <x v="0"/>
    <x v="0"/>
    <x v="1"/>
    <x v="1"/>
    <x v="1"/>
  </r>
  <r>
    <x v="115"/>
    <x v="1"/>
    <x v="0"/>
    <x v="0"/>
    <x v="0"/>
    <n v="3"/>
    <n v="3"/>
    <n v="3"/>
    <n v="3"/>
    <x v="0"/>
    <x v="0"/>
    <x v="0"/>
    <x v="48"/>
    <x v="13"/>
    <x v="13"/>
  </r>
  <r>
    <x v="115"/>
    <x v="0"/>
    <x v="0"/>
    <x v="0"/>
    <x v="0"/>
    <n v="17"/>
    <n v="16"/>
    <n v="17"/>
    <n v="16"/>
    <x v="0"/>
    <x v="2"/>
    <x v="0"/>
    <x v="49"/>
    <x v="51"/>
    <x v="60"/>
  </r>
  <r>
    <x v="116"/>
    <x v="1"/>
    <x v="0"/>
    <x v="0"/>
    <x v="0"/>
    <n v="1"/>
    <n v="1"/>
    <n v="0"/>
    <n v="0"/>
    <x v="0"/>
    <x v="0"/>
    <x v="0"/>
    <x v="6"/>
    <x v="7"/>
    <x v="7"/>
  </r>
  <r>
    <x v="116"/>
    <x v="0"/>
    <x v="0"/>
    <x v="0"/>
    <x v="0"/>
    <n v="3"/>
    <n v="3"/>
    <n v="0"/>
    <n v="0"/>
    <x v="0"/>
    <x v="0"/>
    <x v="0"/>
    <x v="6"/>
    <x v="7"/>
    <x v="7"/>
  </r>
  <r>
    <x v="117"/>
    <x v="0"/>
    <x v="0"/>
    <x v="0"/>
    <x v="0"/>
    <n v="2"/>
    <n v="2"/>
    <n v="1"/>
    <n v="1"/>
    <x v="0"/>
    <x v="0"/>
    <x v="0"/>
    <x v="40"/>
    <x v="40"/>
    <x v="48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  <r>
    <x v="118"/>
    <x v="2"/>
    <x v="1"/>
    <x v="2"/>
    <x v="2"/>
    <s v="-"/>
    <s v="-"/>
    <s v="-"/>
    <s v="-"/>
    <x v="3"/>
    <x v="3"/>
    <x v="3"/>
    <x v="50"/>
    <x v="52"/>
    <x v="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vt_Uisp-Categoria" cacheId="3" applyNumberFormats="0" applyBorderFormats="0" applyFontFormats="0" applyPatternFormats="0" applyAlignmentFormats="0" applyWidthHeightFormats="1" dataCaption="Valori" updatedVersion="5" minRefreshableVersion="3" rowGrandTotals="0" colGrandTotals="0" itemPrintTitles="1" createdVersion="4" indent="0" compact="0" compactData="0" multipleFieldFilters="0">
  <location ref="D4:J396" firstHeaderRow="1" firstDataRow="1" firstDataCol="7" rowPageCount="1" colPageCount="1"/>
  <pivotFields count="14">
    <pivotField axis="axisRow" compact="0" outline="0" showAll="0" defaultSubtotal="0">
      <items count="1001"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</items>
    </pivotField>
    <pivotField axis="axisPage" compact="0" outline="0" multipleItemSelectionAllowed="1" showAll="0" defaultSubtotal="0">
      <items count="5">
        <item h="1" x="1"/>
        <item x="0"/>
        <item m="1" x="3"/>
        <item h="1" x="2"/>
        <item m="1" x="4"/>
      </items>
    </pivotField>
    <pivotField axis="axisRow" compact="0" outline="0" showAll="0" sortType="ascending" defaultSubtotal="0">
      <items count="585">
        <item x="19"/>
        <item m="1" x="579"/>
        <item m="1" x="515"/>
        <item m="1" x="472"/>
        <item m="1" x="527"/>
        <item m="1" x="539"/>
        <item m="1" x="526"/>
        <item m="1" x="464"/>
        <item m="1" x="584"/>
        <item m="1" x="451"/>
        <item m="1" x="569"/>
        <item m="1" x="498"/>
        <item m="1" x="559"/>
        <item m="1" x="543"/>
        <item m="1" x="534"/>
        <item m="1" x="460"/>
        <item m="1" x="470"/>
        <item m="1" x="582"/>
        <item m="1" x="568"/>
        <item m="1" x="554"/>
        <item m="1" x="478"/>
        <item m="1" x="487"/>
        <item m="1" x="550"/>
        <item m="1" x="524"/>
        <item m="1" x="456"/>
        <item m="1" x="505"/>
        <item m="1" x="496"/>
        <item m="1" x="492"/>
        <item m="1" x="563"/>
        <item m="1" x="504"/>
        <item m="1" x="522"/>
        <item m="1" x="517"/>
        <item m="1" x="578"/>
        <item m="1" x="449"/>
        <item m="1" x="503"/>
        <item m="1" x="490"/>
        <item m="1" x="469"/>
        <item m="1" x="538"/>
        <item m="1" x="572"/>
        <item m="1" x="502"/>
        <item m="1" x="558"/>
        <item m="1" x="489"/>
        <item m="1" x="514"/>
        <item m="1" x="501"/>
        <item m="1" x="567"/>
        <item m="1" x="494"/>
        <item m="1" x="531"/>
        <item m="1" x="576"/>
        <item m="1" x="548"/>
        <item m="1" x="551"/>
        <item m="1" x="556"/>
        <item m="1" x="459"/>
        <item m="1" x="486"/>
        <item m="1" x="480"/>
        <item m="1" x="547"/>
        <item m="1" x="535"/>
        <item m="1" x="512"/>
        <item m="1" x="453"/>
        <item m="1" x="530"/>
        <item m="1" x="457"/>
        <item m="1" x="493"/>
        <item m="1" x="553"/>
        <item m="1" x="566"/>
        <item m="1" x="462"/>
        <item m="1" x="546"/>
        <item m="1" x="516"/>
        <item m="1" x="495"/>
        <item m="1" x="476"/>
        <item m="1" x="465"/>
        <item m="1" x="518"/>
        <item m="1" x="466"/>
        <item x="0"/>
        <item m="1" x="511"/>
        <item m="1" x="484"/>
        <item x="363"/>
        <item x="216"/>
        <item x="74"/>
        <item m="1" x="500"/>
        <item m="1" x="488"/>
        <item m="1" x="452"/>
        <item m="1" x="520"/>
        <item x="53"/>
        <item x="66"/>
        <item m="1" x="499"/>
        <item x="388"/>
        <item m="1" x="485"/>
        <item m="1" x="544"/>
        <item m="1" x="523"/>
        <item m="1" x="565"/>
        <item x="214"/>
        <item x="149"/>
        <item x="212"/>
        <item x="173"/>
        <item x="110"/>
        <item m="1" x="497"/>
        <item x="39"/>
        <item m="1" x="481"/>
        <item x="403"/>
        <item x="192"/>
        <item m="1" x="519"/>
        <item x="418"/>
        <item x="102"/>
        <item x="68"/>
        <item x="125"/>
        <item x="69"/>
        <item x="218"/>
        <item x="287"/>
        <item m="1" x="555"/>
        <item x="205"/>
        <item x="64"/>
        <item x="169"/>
        <item x="62"/>
        <item m="1" x="536"/>
        <item m="1" x="463"/>
        <item x="72"/>
        <item x="269"/>
        <item x="183"/>
        <item x="293"/>
        <item x="90"/>
        <item x="276"/>
        <item x="7"/>
        <item x="444"/>
        <item m="1" x="533"/>
        <item x="150"/>
        <item x="54"/>
        <item x="370"/>
        <item x="120"/>
        <item x="380"/>
        <item x="417"/>
        <item m="1" x="450"/>
        <item x="379"/>
        <item x="378"/>
        <item x="261"/>
        <item x="47"/>
        <item x="18"/>
        <item m="1" x="562"/>
        <item x="228"/>
        <item x="171"/>
        <item x="386"/>
        <item m="1" x="455"/>
        <item x="372"/>
        <item x="395"/>
        <item x="321"/>
        <item x="432"/>
        <item x="431"/>
        <item x="186"/>
        <item x="147"/>
        <item m="1" x="577"/>
        <item x="143"/>
        <item x="99"/>
        <item x="9"/>
        <item x="146"/>
        <item x="381"/>
        <item x="145"/>
        <item m="1" x="475"/>
        <item m="1" x="549"/>
        <item m="1" x="541"/>
        <item x="130"/>
        <item m="1" x="528"/>
        <item x="377"/>
        <item x="213"/>
        <item x="446"/>
        <item m="1" x="458"/>
        <item x="245"/>
        <item x="288"/>
        <item x="70"/>
        <item x="40"/>
        <item x="400"/>
        <item x="6"/>
        <item x="390"/>
        <item x="117"/>
        <item x="383"/>
        <item x="185"/>
        <item x="15"/>
        <item m="1" x="479"/>
        <item x="45"/>
        <item x="140"/>
        <item x="424"/>
        <item m="1" x="540"/>
        <item x="184"/>
        <item x="5"/>
        <item x="304"/>
        <item x="11"/>
        <item m="1" x="468"/>
        <item m="1" x="467"/>
        <item x="20"/>
        <item m="1" x="529"/>
        <item m="1" x="507"/>
        <item x="58"/>
        <item m="1" x="557"/>
        <item x="387"/>
        <item x="300"/>
        <item x="51"/>
        <item x="67"/>
        <item x="284"/>
        <item x="226"/>
        <item x="3"/>
        <item x="46"/>
        <item x="299"/>
        <item x="303"/>
        <item x="251"/>
        <item x="87"/>
        <item x="281"/>
        <item x="294"/>
        <item x="371"/>
        <item x="109"/>
        <item x="341"/>
        <item x="96"/>
        <item x="137"/>
        <item x="138"/>
        <item x="427"/>
        <item x="416"/>
        <item x="208"/>
        <item x="266"/>
        <item m="1" x="545"/>
        <item x="178"/>
        <item x="182"/>
        <item x="176"/>
        <item x="408"/>
        <item x="219"/>
        <item x="374"/>
        <item x="21"/>
        <item x="437"/>
        <item x="273"/>
        <item x="368"/>
        <item x="301"/>
        <item x="436"/>
        <item x="56"/>
        <item x="259"/>
        <item x="14"/>
        <item x="434"/>
        <item m="1" x="564"/>
        <item x="340"/>
        <item x="133"/>
        <item x="275"/>
        <item x="164"/>
        <item x="10"/>
        <item x="398"/>
        <item x="399"/>
        <item x="128"/>
        <item x="274"/>
        <item x="369"/>
        <item x="199"/>
        <item x="242"/>
        <item x="111"/>
        <item x="211"/>
        <item x="92"/>
        <item x="165"/>
        <item m="1" x="509"/>
        <item x="134"/>
        <item x="44"/>
        <item m="1" x="561"/>
        <item x="100"/>
        <item x="162"/>
        <item x="215"/>
        <item m="1" x="542"/>
        <item x="404"/>
        <item x="172"/>
        <item x="430"/>
        <item x="104"/>
        <item x="198"/>
        <item x="222"/>
        <item x="131"/>
        <item x="60"/>
        <item x="362"/>
        <item x="136"/>
        <item x="132"/>
        <item x="29"/>
        <item x="57"/>
        <item x="376"/>
        <item x="42"/>
        <item x="351"/>
        <item x="33"/>
        <item x="194"/>
        <item x="333"/>
        <item m="1" x="471"/>
        <item x="382"/>
        <item x="71"/>
        <item x="391"/>
        <item x="52"/>
        <item x="63"/>
        <item m="1" x="461"/>
        <item x="271"/>
        <item x="406"/>
        <item x="170"/>
        <item x="148"/>
        <item x="220"/>
        <item x="95"/>
        <item x="155"/>
        <item m="1" x="510"/>
        <item x="442"/>
        <item x="78"/>
        <item x="65"/>
        <item x="335"/>
        <item x="429"/>
        <item x="285"/>
        <item x="409"/>
        <item m="1" x="474"/>
        <item x="35"/>
        <item x="209"/>
        <item x="157"/>
        <item x="191"/>
        <item x="366"/>
        <item x="207"/>
        <item x="350"/>
        <item x="247"/>
        <item x="196"/>
        <item x="8"/>
        <item x="126"/>
        <item x="394"/>
        <item m="1" x="506"/>
        <item x="197"/>
        <item x="152"/>
        <item x="221"/>
        <item x="384"/>
        <item x="295"/>
        <item m="1" x="491"/>
        <item x="206"/>
        <item x="177"/>
        <item x="262"/>
        <item m="1" x="473"/>
        <item x="297"/>
        <item x="31"/>
        <item x="26"/>
        <item x="195"/>
        <item x="224"/>
        <item x="114"/>
        <item x="365"/>
        <item m="1" x="580"/>
        <item m="1" x="454"/>
        <item x="425"/>
        <item x="223"/>
        <item x="393"/>
        <item x="154"/>
        <item x="257"/>
        <item x="420"/>
        <item m="1" x="521"/>
        <item x="441"/>
        <item x="217"/>
        <item x="447"/>
        <item x="334"/>
        <item x="319"/>
        <item x="277"/>
        <item x="325"/>
        <item x="174"/>
        <item x="43"/>
        <item x="411"/>
        <item x="448"/>
        <item x="93"/>
        <item x="435"/>
        <item x="412"/>
        <item x="237"/>
        <item x="396"/>
        <item x="331"/>
        <item x="105"/>
        <item x="118"/>
        <item x="389"/>
        <item x="121"/>
        <item x="175"/>
        <item x="260"/>
        <item x="210"/>
        <item x="101"/>
        <item m="1" x="570"/>
        <item x="286"/>
        <item x="79"/>
        <item x="330"/>
        <item x="37"/>
        <item x="344"/>
        <item x="139"/>
        <item x="2"/>
        <item x="367"/>
        <item x="76"/>
        <item x="188"/>
        <item m="1" x="560"/>
        <item x="187"/>
        <item x="158"/>
        <item x="49"/>
        <item m="1" x="532"/>
        <item x="328"/>
        <item x="421"/>
        <item x="151"/>
        <item x="59"/>
        <item x="230"/>
        <item x="115"/>
        <item x="339"/>
        <item x="204"/>
        <item m="1" x="573"/>
        <item x="375"/>
        <item x="16"/>
        <item x="202"/>
        <item x="438"/>
        <item x="373"/>
        <item x="229"/>
        <item x="327"/>
        <item x="414"/>
        <item x="160"/>
        <item x="86"/>
        <item x="439"/>
        <item x="116"/>
        <item x="135"/>
        <item x="255"/>
        <item x="280"/>
        <item x="181"/>
        <item x="225"/>
        <item x="264"/>
        <item x="189"/>
        <item x="426"/>
        <item x="279"/>
        <item x="91"/>
        <item x="360"/>
        <item x="34"/>
        <item x="298"/>
        <item x="27"/>
        <item x="89"/>
        <item x="13"/>
        <item x="25"/>
        <item x="179"/>
        <item x="108"/>
        <item x="22"/>
        <item x="413"/>
        <item x="238"/>
        <item x="234"/>
        <item x="272"/>
        <item x="193"/>
        <item x="320"/>
        <item x="77"/>
        <item x="232"/>
        <item x="428"/>
        <item x="422"/>
        <item x="50"/>
        <item x="129"/>
        <item x="419"/>
        <item x="168"/>
        <item x="326"/>
        <item x="358"/>
        <item m="1" x="508"/>
        <item x="249"/>
        <item x="97"/>
        <item x="166"/>
        <item x="190"/>
        <item x="124"/>
        <item x="336"/>
        <item x="142"/>
        <item x="73"/>
        <item x="28"/>
        <item x="348"/>
        <item x="267"/>
        <item x="236"/>
        <item x="356"/>
        <item x="353"/>
        <item x="233"/>
        <item x="314"/>
        <item x="343"/>
        <item x="17"/>
        <item x="364"/>
        <item x="361"/>
        <item x="123"/>
        <item x="106"/>
        <item x="55"/>
        <item x="75"/>
        <item x="167"/>
        <item x="156"/>
        <item x="346"/>
        <item x="241"/>
        <item x="270"/>
        <item x="263"/>
        <item x="103"/>
        <item x="41"/>
        <item m="1" x="482"/>
        <item x="203"/>
        <item x="445"/>
        <item x="254"/>
        <item x="278"/>
        <item m="1" x="583"/>
        <item x="163"/>
        <item x="240"/>
        <item x="291"/>
        <item x="127"/>
        <item x="440"/>
        <item x="305"/>
        <item x="354"/>
        <item x="407"/>
        <item x="38"/>
        <item x="290"/>
        <item x="405"/>
        <item m="1" x="552"/>
        <item x="161"/>
        <item x="84"/>
        <item x="107"/>
        <item x="119"/>
        <item x="345"/>
        <item x="443"/>
        <item x="201"/>
        <item x="244"/>
        <item x="308"/>
        <item m="1" x="477"/>
        <item x="81"/>
        <item x="83"/>
        <item x="315"/>
        <item x="200"/>
        <item x="402"/>
        <item x="311"/>
        <item x="1"/>
        <item x="397"/>
        <item x="318"/>
        <item x="352"/>
        <item x="112"/>
        <item x="250"/>
        <item x="23"/>
        <item x="98"/>
        <item m="1" x="483"/>
        <item x="258"/>
        <item x="180"/>
        <item x="283"/>
        <item x="122"/>
        <item x="268"/>
        <item x="30"/>
        <item x="141"/>
        <item x="265"/>
        <item x="252"/>
        <item x="113"/>
        <item x="401"/>
        <item x="61"/>
        <item x="332"/>
        <item x="306"/>
        <item x="4"/>
        <item x="357"/>
        <item m="1" x="575"/>
        <item x="282"/>
        <item x="355"/>
        <item x="248"/>
        <item x="292"/>
        <item x="253"/>
        <item x="227"/>
        <item x="337"/>
        <item x="307"/>
        <item x="313"/>
        <item x="256"/>
        <item x="322"/>
        <item x="289"/>
        <item x="349"/>
        <item x="235"/>
        <item x="239"/>
        <item x="392"/>
        <item x="309"/>
        <item x="338"/>
        <item x="302"/>
        <item x="433"/>
        <item x="144"/>
        <item x="88"/>
        <item x="359"/>
        <item x="85"/>
        <item x="82"/>
        <item x="246"/>
        <item x="342"/>
        <item x="32"/>
        <item x="80"/>
        <item x="324"/>
        <item x="48"/>
        <item x="159"/>
        <item x="24"/>
        <item m="1" x="571"/>
        <item x="423"/>
        <item x="36"/>
        <item x="316"/>
        <item x="153"/>
        <item x="329"/>
        <item x="385"/>
        <item x="317"/>
        <item m="1" x="574"/>
        <item x="94"/>
        <item x="323"/>
        <item x="231"/>
        <item x="410"/>
        <item m="1" x="513"/>
        <item x="12"/>
        <item m="1" x="525"/>
        <item x="243"/>
        <item x="312"/>
        <item m="1" x="537"/>
        <item x="310"/>
        <item x="347"/>
        <item x="415"/>
        <item x="296"/>
        <item m="1" x="58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71">
        <item x="503"/>
        <item m="1" x="587"/>
        <item x="210"/>
        <item x="9"/>
        <item x="1"/>
        <item m="1" x="630"/>
        <item x="11"/>
        <item m="1" x="508"/>
        <item m="1" x="532"/>
        <item m="1" x="603"/>
        <item m="1" x="520"/>
        <item x="405"/>
        <item m="1" x="554"/>
        <item x="368"/>
        <item x="365"/>
        <item m="1" x="667"/>
        <item m="1" x="581"/>
        <item x="377"/>
        <item m="1" x="638"/>
        <item m="1" x="647"/>
        <item x="165"/>
        <item x="30"/>
        <item m="1" x="610"/>
        <item m="1" x="627"/>
        <item m="1" x="650"/>
        <item m="1" x="609"/>
        <item m="1" x="535"/>
        <item m="1" x="530"/>
        <item m="1" x="633"/>
        <item m="1" x="553"/>
        <item m="1" x="665"/>
        <item m="1" x="527"/>
        <item m="1" x="550"/>
        <item m="1" x="599"/>
        <item m="1" x="646"/>
        <item m="1" x="652"/>
        <item m="1" x="560"/>
        <item x="149"/>
        <item m="1" x="521"/>
        <item m="1" x="656"/>
        <item x="80"/>
        <item m="1" x="644"/>
        <item m="1" x="601"/>
        <item m="1" x="526"/>
        <item m="1" x="523"/>
        <item m="1" x="592"/>
        <item m="1" x="567"/>
        <item x="13"/>
        <item m="1" x="617"/>
        <item m="1" x="584"/>
        <item m="1" x="551"/>
        <item m="1" x="662"/>
        <item m="1" x="561"/>
        <item m="1" x="505"/>
        <item m="1" x="528"/>
        <item x="144"/>
        <item x="298"/>
        <item x="203"/>
        <item m="1" x="580"/>
        <item m="1" x="600"/>
        <item x="16"/>
        <item m="1" x="514"/>
        <item m="1" x="649"/>
        <item m="1" x="507"/>
        <item x="191"/>
        <item m="1" x="605"/>
        <item x="315"/>
        <item m="1" x="552"/>
        <item m="1" x="604"/>
        <item m="1" x="621"/>
        <item m="1" x="525"/>
        <item m="1" x="597"/>
        <item x="408"/>
        <item m="1" x="542"/>
        <item x="311"/>
        <item m="1" x="593"/>
        <item m="1" x="583"/>
        <item m="1" x="559"/>
        <item m="1" x="513"/>
        <item m="1" x="579"/>
        <item x="500"/>
        <item x="10"/>
        <item m="1" x="563"/>
        <item m="1" x="643"/>
        <item m="1" x="538"/>
        <item m="1" x="519"/>
        <item m="1" x="657"/>
        <item m="1" x="623"/>
        <item x="361"/>
        <item m="1" x="590"/>
        <item m="1" x="544"/>
        <item m="1" x="512"/>
        <item m="1" x="670"/>
        <item m="1" x="625"/>
        <item m="1" x="624"/>
        <item x="40"/>
        <item m="1" x="635"/>
        <item x="155"/>
        <item m="1" x="591"/>
        <item m="1" x="636"/>
        <item m="1" x="641"/>
        <item m="1" x="565"/>
        <item x="294"/>
        <item m="1" x="543"/>
        <item x="8"/>
        <item x="14"/>
        <item m="1" x="663"/>
        <item m="1" x="586"/>
        <item m="1" x="648"/>
        <item m="1" x="524"/>
        <item m="1" x="658"/>
        <item m="1" x="582"/>
        <item x="143"/>
        <item m="1" x="615"/>
        <item m="1" x="664"/>
        <item x="61"/>
        <item m="1" x="536"/>
        <item m="1" x="539"/>
        <item m="1" x="651"/>
        <item m="1" x="558"/>
        <item m="1" x="637"/>
        <item m="1" x="661"/>
        <item m="1" x="531"/>
        <item m="1" x="631"/>
        <item m="1" x="645"/>
        <item m="1" x="504"/>
        <item m="1" x="598"/>
        <item m="1" x="556"/>
        <item m="1" x="653"/>
        <item m="1" x="555"/>
        <item m="1" x="509"/>
        <item m="1" x="574"/>
        <item m="1" x="588"/>
        <item m="1" x="607"/>
        <item m="1" x="575"/>
        <item m="1" x="616"/>
        <item m="1" x="557"/>
        <item m="1" x="516"/>
        <item m="1" x="639"/>
        <item m="1" x="564"/>
        <item m="1" x="654"/>
        <item m="1" x="660"/>
        <item m="1" x="534"/>
        <item m="1" x="611"/>
        <item x="162"/>
        <item m="1" x="548"/>
        <item m="1" x="547"/>
        <item m="1" x="533"/>
        <item m="1" x="568"/>
        <item m="1" x="506"/>
        <item m="1" x="517"/>
        <item m="1" x="549"/>
        <item m="1" x="576"/>
        <item m="1" x="566"/>
        <item m="1" x="562"/>
        <item m="1" x="573"/>
        <item m="1" x="632"/>
        <item m="1" x="619"/>
        <item m="1" x="614"/>
        <item m="1" x="572"/>
        <item x="29"/>
        <item m="1" x="589"/>
        <item x="96"/>
        <item x="416"/>
        <item x="152"/>
        <item m="1" x="620"/>
        <item m="1" x="529"/>
        <item x="0"/>
        <item x="2"/>
        <item x="3"/>
        <item x="4"/>
        <item x="5"/>
        <item x="6"/>
        <item x="7"/>
        <item x="12"/>
        <item x="15"/>
        <item x="17"/>
        <item x="18"/>
        <item m="1" x="515"/>
        <item x="20"/>
        <item x="21"/>
        <item x="22"/>
        <item m="1" x="606"/>
        <item x="23"/>
        <item x="24"/>
        <item m="1" x="594"/>
        <item x="25"/>
        <item x="26"/>
        <item x="27"/>
        <item x="28"/>
        <item m="1" x="629"/>
        <item x="31"/>
        <item x="32"/>
        <item x="33"/>
        <item m="1" x="659"/>
        <item x="35"/>
        <item x="36"/>
        <item x="37"/>
        <item x="38"/>
        <item x="39"/>
        <item m="1" x="569"/>
        <item x="41"/>
        <item x="42"/>
        <item x="44"/>
        <item x="45"/>
        <item x="46"/>
        <item x="47"/>
        <item x="48"/>
        <item x="49"/>
        <item x="50"/>
        <item x="51"/>
        <item m="1" x="518"/>
        <item m="1" x="608"/>
        <item x="54"/>
        <item x="55"/>
        <item x="56"/>
        <item m="1" x="655"/>
        <item x="58"/>
        <item x="59"/>
        <item x="60"/>
        <item m="1" x="541"/>
        <item x="62"/>
        <item x="63"/>
        <item x="64"/>
        <item m="1" x="622"/>
        <item x="66"/>
        <item x="67"/>
        <item x="68"/>
        <item x="69"/>
        <item x="70"/>
        <item x="71"/>
        <item x="72"/>
        <item x="73"/>
        <item m="1" x="668"/>
        <item x="75"/>
        <item x="76"/>
        <item x="77"/>
        <item x="78"/>
        <item x="79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7"/>
        <item x="98"/>
        <item x="99"/>
        <item x="100"/>
        <item x="101"/>
        <item x="102"/>
        <item m="1" x="571"/>
        <item x="103"/>
        <item x="104"/>
        <item x="105"/>
        <item x="106"/>
        <item x="107"/>
        <item x="108"/>
        <item x="109"/>
        <item x="110"/>
        <item x="111"/>
        <item m="1" x="595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m="1" x="626"/>
        <item x="137"/>
        <item x="138"/>
        <item x="139"/>
        <item x="140"/>
        <item x="141"/>
        <item x="142"/>
        <item x="145"/>
        <item x="146"/>
        <item x="147"/>
        <item x="148"/>
        <item x="150"/>
        <item x="151"/>
        <item x="153"/>
        <item m="1" x="578"/>
        <item m="1" x="537"/>
        <item x="154"/>
        <item x="156"/>
        <item x="157"/>
        <item x="158"/>
        <item x="159"/>
        <item x="160"/>
        <item x="161"/>
        <item x="163"/>
        <item x="164"/>
        <item x="166"/>
        <item x="167"/>
        <item x="168"/>
        <item x="169"/>
        <item x="170"/>
        <item x="171"/>
        <item x="172"/>
        <item x="173"/>
        <item x="174"/>
        <item m="1" x="642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m="1" x="522"/>
        <item x="188"/>
        <item x="189"/>
        <item x="190"/>
        <item m="1" x="596"/>
        <item x="192"/>
        <item x="193"/>
        <item x="194"/>
        <item m="1" x="634"/>
        <item x="196"/>
        <item x="197"/>
        <item x="198"/>
        <item x="199"/>
        <item x="200"/>
        <item x="201"/>
        <item x="202"/>
        <item x="204"/>
        <item m="1" x="545"/>
        <item x="206"/>
        <item x="207"/>
        <item x="208"/>
        <item x="209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4"/>
        <item x="285"/>
        <item x="286"/>
        <item m="1" x="570"/>
        <item m="1" x="666"/>
        <item x="289"/>
        <item x="290"/>
        <item x="291"/>
        <item x="292"/>
        <item x="293"/>
        <item x="295"/>
        <item x="296"/>
        <item x="297"/>
        <item x="299"/>
        <item x="300"/>
        <item x="301"/>
        <item x="302"/>
        <item x="303"/>
        <item x="304"/>
        <item m="1" x="612"/>
        <item x="305"/>
        <item x="306"/>
        <item x="307"/>
        <item x="308"/>
        <item x="309"/>
        <item x="310"/>
        <item x="312"/>
        <item x="313"/>
        <item x="314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m="1" x="546"/>
        <item x="328"/>
        <item x="329"/>
        <item x="330"/>
        <item x="331"/>
        <item x="332"/>
        <item x="333"/>
        <item x="334"/>
        <item x="335"/>
        <item x="336"/>
        <item m="1" x="613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2"/>
        <item x="363"/>
        <item x="364"/>
        <item x="366"/>
        <item x="367"/>
        <item x="369"/>
        <item x="370"/>
        <item x="371"/>
        <item x="372"/>
        <item m="1" x="511"/>
        <item x="373"/>
        <item x="374"/>
        <item x="375"/>
        <item x="376"/>
        <item x="378"/>
        <item x="379"/>
        <item x="380"/>
        <item x="381"/>
        <item x="382"/>
        <item x="383"/>
        <item m="1" x="540"/>
        <item x="385"/>
        <item x="386"/>
        <item x="387"/>
        <item x="388"/>
        <item x="389"/>
        <item x="390"/>
        <item x="391"/>
        <item x="19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m="1" x="669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502"/>
        <item m="1" x="602"/>
        <item x="57"/>
        <item x="205"/>
        <item m="1" x="640"/>
        <item x="392"/>
        <item x="393"/>
        <item x="394"/>
        <item x="395"/>
        <item x="396"/>
        <item x="397"/>
        <item x="398"/>
        <item x="399"/>
        <item x="404"/>
        <item m="1" x="628"/>
        <item x="406"/>
        <item m="1" x="585"/>
        <item x="407"/>
        <item x="409"/>
        <item m="1" x="510"/>
        <item x="411"/>
        <item x="412"/>
        <item x="413"/>
        <item x="414"/>
        <item x="415"/>
        <item x="417"/>
        <item x="418"/>
        <item x="419"/>
        <item x="420"/>
        <item x="421"/>
        <item x="422"/>
        <item x="423"/>
        <item x="424"/>
        <item m="1" x="618"/>
        <item m="1" x="577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66"/>
        <item x="34"/>
        <item x="43"/>
        <item x="52"/>
        <item x="53"/>
        <item x="65"/>
        <item x="74"/>
        <item x="136"/>
        <item x="175"/>
        <item x="187"/>
        <item x="195"/>
        <item x="283"/>
        <item x="287"/>
        <item x="288"/>
        <item x="327"/>
        <item x="337"/>
        <item x="384"/>
        <item x="400"/>
        <item x="401"/>
        <item x="402"/>
        <item x="403"/>
        <item x="410"/>
        <item x="425"/>
        <item x="42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1"/>
      </items>
    </pivotField>
    <pivotField axis="axisRow" compact="0" outline="0" showAll="0" defaultSubtotal="0">
      <items count="55">
        <item x="16"/>
        <item x="23"/>
        <item x="37"/>
        <item x="8"/>
        <item x="12"/>
        <item x="10"/>
        <item x="18"/>
        <item x="5"/>
        <item x="34"/>
        <item x="14"/>
        <item x="32"/>
        <item x="28"/>
        <item x="1"/>
        <item x="6"/>
        <item x="33"/>
        <item x="22"/>
        <item x="44"/>
        <item x="13"/>
        <item x="19"/>
        <item x="39"/>
        <item x="47"/>
        <item x="46"/>
        <item x="43"/>
        <item x="48"/>
        <item m="1" x="54"/>
        <item x="9"/>
        <item x="30"/>
        <item x="21"/>
        <item x="3"/>
        <item x="38"/>
        <item x="35"/>
        <item x="40"/>
        <item x="7"/>
        <item x="20"/>
        <item x="36"/>
        <item x="4"/>
        <item x="2"/>
        <item x="27"/>
        <item x="11"/>
        <item x="24"/>
        <item x="15"/>
        <item x="17"/>
        <item x="26"/>
        <item x="51"/>
        <item m="1" x="52"/>
        <item x="0"/>
        <item x="25"/>
        <item x="29"/>
        <item x="31"/>
        <item m="1" x="53"/>
        <item x="42"/>
        <item x="45"/>
        <item x="41"/>
        <item x="49"/>
        <item x="50"/>
      </items>
    </pivotField>
    <pivotField compact="0" outline="0" showAll="0"/>
    <pivotField compact="0" outline="0" showAll="0" sortType="ascending">
      <items count="28">
        <item x="8"/>
        <item m="1" x="26"/>
        <item m="1" x="25"/>
        <item x="22"/>
        <item m="1" x="23"/>
        <item x="14"/>
        <item x="19"/>
        <item x="12"/>
        <item x="18"/>
        <item x="17"/>
        <item x="20"/>
        <item x="16"/>
        <item x="13"/>
        <item x="21"/>
        <item m="1" x="24"/>
        <item x="11"/>
        <item x="0"/>
        <item x="15"/>
        <item x="7"/>
        <item x="1"/>
        <item x="4"/>
        <item x="5"/>
        <item x="2"/>
        <item x="10"/>
        <item x="3"/>
        <item x="6"/>
        <item x="9"/>
        <item t="default"/>
      </items>
    </pivotField>
    <pivotField axis="axisRow" compact="0" outline="0" showAll="0">
      <items count="26">
        <item x="8"/>
        <item m="1" x="24"/>
        <item m="1" x="23"/>
        <item x="14"/>
        <item x="12"/>
        <item x="17"/>
        <item x="16"/>
        <item x="18"/>
        <item x="15"/>
        <item x="13"/>
        <item x="19"/>
        <item m="1" x="22"/>
        <item m="1" x="21"/>
        <item x="20"/>
        <item x="0"/>
        <item x="7"/>
        <item x="1"/>
        <item x="4"/>
        <item x="5"/>
        <item x="2"/>
        <item x="10"/>
        <item x="3"/>
        <item x="6"/>
        <item x="9"/>
        <item x="11"/>
        <item t="default"/>
      </items>
    </pivotField>
    <pivotField compact="0" outline="0" showAll="0" defaultSubtotal="0"/>
    <pivotField axis="axisRow" compact="0" outline="0" showAll="0" defaultSubtotal="0">
      <items count="137">
        <item x="119"/>
        <item m="1" x="124"/>
        <item m="1" x="136"/>
        <item m="1" x="130"/>
        <item m="1" x="126"/>
        <item m="1" x="120"/>
        <item m="1" x="132"/>
        <item m="1" x="128"/>
        <item m="1" x="121"/>
        <item m="1" x="133"/>
        <item m="1" x="127"/>
        <item m="1" x="123"/>
        <item x="0"/>
        <item x="1"/>
        <item x="74"/>
        <item x="3"/>
        <item x="4"/>
        <item x="5"/>
        <item x="2"/>
        <item x="6"/>
        <item x="7"/>
        <item x="8"/>
        <item x="9"/>
        <item x="10"/>
        <item x="13"/>
        <item x="12"/>
        <item x="55"/>
        <item x="14"/>
        <item x="15"/>
        <item x="90"/>
        <item x="16"/>
        <item x="17"/>
        <item x="40"/>
        <item x="18"/>
        <item x="19"/>
        <item m="1" x="125"/>
        <item x="20"/>
        <item x="21"/>
        <item x="46"/>
        <item x="23"/>
        <item x="24"/>
        <item x="25"/>
        <item x="118"/>
        <item x="26"/>
        <item m="1" x="122"/>
        <item x="28"/>
        <item x="29"/>
        <item x="30"/>
        <item x="33"/>
        <item x="34"/>
        <item x="36"/>
        <item x="37"/>
        <item x="38"/>
        <item x="39"/>
        <item x="41"/>
        <item x="42"/>
        <item x="43"/>
        <item x="44"/>
        <item x="45"/>
        <item x="48"/>
        <item x="47"/>
        <item x="32"/>
        <item x="49"/>
        <item m="1" x="129"/>
        <item x="50"/>
        <item x="51"/>
        <item x="27"/>
        <item x="35"/>
        <item x="53"/>
        <item x="54"/>
        <item x="56"/>
        <item x="57"/>
        <item x="58"/>
        <item x="59"/>
        <item x="60"/>
        <item x="61"/>
        <item x="62"/>
        <item x="52"/>
        <item x="63"/>
        <item x="64"/>
        <item x="65"/>
        <item x="66"/>
        <item m="1" x="135"/>
        <item x="67"/>
        <item x="68"/>
        <item x="69"/>
        <item x="70"/>
        <item x="71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m="1" x="134"/>
        <item x="88"/>
        <item x="89"/>
        <item x="94"/>
        <item m="1" x="131"/>
        <item x="91"/>
        <item x="92"/>
        <item x="93"/>
        <item x="96"/>
        <item x="97"/>
        <item x="98"/>
        <item x="99"/>
        <item x="100"/>
        <item x="101"/>
        <item x="102"/>
        <item x="87"/>
        <item x="103"/>
        <item x="109"/>
        <item x="11"/>
        <item x="104"/>
        <item x="105"/>
        <item x="108"/>
        <item x="110"/>
        <item x="111"/>
        <item x="112"/>
        <item x="113"/>
        <item x="114"/>
        <item x="22"/>
        <item x="31"/>
        <item x="72"/>
        <item x="95"/>
        <item x="106"/>
        <item x="107"/>
        <item x="115"/>
        <item x="116"/>
        <item x="1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 defaultSubtotal="0">
      <items count="3">
        <item h="1" x="2"/>
        <item h="1"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</pivotFields>
  <rowFields count="7">
    <field x="7"/>
    <field x="2"/>
    <field x="0"/>
    <field x="3"/>
    <field x="4"/>
    <field x="9"/>
    <field x="10"/>
  </rowFields>
  <rowItems count="392">
    <i>
      <x v="3"/>
      <x v="142"/>
      <x v="261"/>
      <x v="499"/>
      <x v="52"/>
      <x v="12"/>
      <x v="2"/>
    </i>
    <i r="1">
      <x v="284"/>
      <x v="245"/>
      <x v="483"/>
      <x v="50"/>
      <x v="98"/>
      <x v="2"/>
    </i>
    <i r="1">
      <x v="393"/>
      <x v="268"/>
      <x v="506"/>
      <x v="23"/>
      <x v="15"/>
      <x v="2"/>
    </i>
    <i r="1">
      <x v="434"/>
      <x v="306"/>
      <x v="578"/>
      <x v="21"/>
      <x v="121"/>
      <x v="2"/>
    </i>
    <i r="1">
      <x v="501"/>
      <x v="246"/>
      <x v="484"/>
      <x v="20"/>
      <x v="98"/>
      <x v="2"/>
    </i>
    <i r="1">
      <x v="580"/>
      <x v="244"/>
      <x v="482"/>
      <x v="21"/>
      <x v="98"/>
      <x v="2"/>
    </i>
    <i t="default">
      <x v="3"/>
    </i>
    <i>
      <x v="4"/>
      <x v="274"/>
      <x v="274"/>
      <x v="511"/>
      <x v="19"/>
      <x v="72"/>
      <x v="2"/>
    </i>
    <i r="1">
      <x v="506"/>
      <x v="281"/>
      <x v="516"/>
      <x v="18"/>
      <x v="64"/>
      <x v="2"/>
    </i>
    <i r="1">
      <x v="535"/>
      <x v="241"/>
      <x v="479"/>
      <x v="19"/>
      <x v="98"/>
      <x v="2"/>
    </i>
    <i r="1">
      <x v="536"/>
      <x v="249"/>
      <x v="487"/>
      <x v="18"/>
      <x v="98"/>
      <x v="2"/>
    </i>
    <i r="1">
      <x v="545"/>
      <x v="280"/>
      <x v="515"/>
      <x v="18"/>
      <x v="64"/>
      <x v="2"/>
    </i>
    <i t="default">
      <x v="4"/>
    </i>
    <i>
      <x v="5"/>
      <x v="206"/>
      <x v="285"/>
      <x v="520"/>
      <x v="11"/>
      <x v="29"/>
      <x v="2"/>
    </i>
    <i r="1">
      <x v="264"/>
      <x v="310"/>
      <x v="582"/>
      <x v="11"/>
      <x v="12"/>
      <x v="2"/>
    </i>
    <i r="1">
      <x v="365"/>
      <x v="271"/>
      <x v="88"/>
      <x v="14"/>
      <x v="114"/>
      <x v="2"/>
    </i>
    <i r="1">
      <x v="424"/>
      <x v="259"/>
      <x v="497"/>
      <x v="11"/>
      <x v="111"/>
      <x v="2"/>
    </i>
    <i r="1">
      <x v="455"/>
      <x v="309"/>
      <x v="581"/>
      <x v="14"/>
      <x v="18"/>
      <x v="2"/>
    </i>
    <i r="1">
      <x v="462"/>
      <x v="292"/>
      <x v="526"/>
      <x v="13"/>
      <x v="49"/>
      <x v="2"/>
    </i>
    <i r="1">
      <x v="494"/>
      <x v="242"/>
      <x v="480"/>
      <x v="15"/>
      <x v="98"/>
      <x v="2"/>
    </i>
    <i r="1">
      <x v="577"/>
      <x v="240"/>
      <x v="478"/>
      <x v="13"/>
      <x v="98"/>
      <x v="2"/>
    </i>
    <i r="1">
      <x v="581"/>
      <x v="293"/>
      <x v="527"/>
      <x v="12"/>
      <x v="16"/>
      <x v="2"/>
    </i>
    <i t="default">
      <x v="5"/>
    </i>
    <i>
      <x v="6"/>
      <x v="181"/>
      <x v="236"/>
      <x v="474"/>
      <x v="9"/>
      <x v="28"/>
      <x v="2"/>
    </i>
    <i r="1">
      <x v="199"/>
      <x v="235"/>
      <x v="473"/>
      <x v="8"/>
      <x v="28"/>
      <x v="2"/>
    </i>
    <i r="1">
      <x v="232"/>
      <x v="284"/>
      <x v="519"/>
      <x v="7"/>
      <x v="31"/>
      <x v="2"/>
    </i>
    <i r="1">
      <x v="358"/>
      <x v="264"/>
      <x v="502"/>
      <x v="9"/>
      <x v="58"/>
      <x v="2"/>
    </i>
    <i r="1">
      <x v="398"/>
      <x v="305"/>
      <x v="577"/>
      <x v="8"/>
      <x v="22"/>
      <x v="2"/>
    </i>
    <i r="1">
      <x v="409"/>
      <x v="308"/>
      <x v="580"/>
      <x v="9"/>
      <x v="18"/>
      <x v="2"/>
    </i>
    <i r="1">
      <x v="418"/>
      <x v="291"/>
      <x v="525"/>
      <x v="7"/>
      <x v="49"/>
      <x v="2"/>
    </i>
    <i r="1">
      <x v="451"/>
      <x v="250"/>
      <x v="488"/>
      <x v="7"/>
      <x v="96"/>
      <x v="2"/>
    </i>
    <i r="1">
      <x v="467"/>
      <x v="260"/>
      <x v="498"/>
      <x v="9"/>
      <x v="55"/>
      <x v="2"/>
    </i>
    <i r="1">
      <x v="479"/>
      <x v="238"/>
      <x v="476"/>
      <x v="8"/>
      <x v="98"/>
      <x v="2"/>
    </i>
    <i r="1">
      <x v="538"/>
      <x v="262"/>
      <x v="500"/>
      <x v="6"/>
      <x v="15"/>
      <x v="2"/>
    </i>
    <i r="1">
      <x v="550"/>
      <x v="307"/>
      <x v="579"/>
      <x v="7"/>
      <x v="15"/>
      <x v="2"/>
    </i>
    <i r="1">
      <x v="559"/>
      <x v="277"/>
      <x v="513"/>
      <x v="7"/>
      <x v="31"/>
      <x v="2"/>
    </i>
    <i r="1">
      <x v="578"/>
      <x v="248"/>
      <x v="486"/>
      <x v="8"/>
      <x v="98"/>
      <x v="2"/>
    </i>
    <i t="default">
      <x v="6"/>
    </i>
    <i>
      <x v="7"/>
      <x v="293"/>
      <x v="276"/>
      <x v="512"/>
      <x v="3"/>
      <x v="25"/>
      <x v="2"/>
    </i>
    <i r="1">
      <x v="304"/>
      <x v="296"/>
      <x v="530"/>
      <x v="1"/>
      <x v="40"/>
      <x v="2"/>
    </i>
    <i r="1">
      <x v="340"/>
      <x v="275"/>
      <x v="14"/>
      <x v="1"/>
      <x v="66"/>
      <x v="2"/>
    </i>
    <i r="1">
      <x v="367"/>
      <x v="289"/>
      <x v="523"/>
      <x v="2"/>
      <x v="54"/>
      <x v="2"/>
    </i>
    <i r="1">
      <x v="452"/>
      <x v="287"/>
      <x v="522"/>
      <x v="3"/>
      <x v="58"/>
      <x v="2"/>
    </i>
    <i r="1">
      <x v="498"/>
      <x v="251"/>
      <x v="489"/>
      <x v="3"/>
      <x v="85"/>
      <x v="2"/>
    </i>
    <i t="default">
      <x v="7"/>
    </i>
    <i>
      <x v="8"/>
      <x v="384"/>
      <x v="282"/>
      <x v="517"/>
      <x v="25"/>
      <x v="67"/>
      <x v="2"/>
    </i>
    <i r="1">
      <x v="441"/>
      <x v="278"/>
      <x v="13"/>
      <x v="28"/>
      <x v="15"/>
      <x v="2"/>
    </i>
    <i r="1">
      <x v="490"/>
      <x v="290"/>
      <x v="524"/>
      <x v="28"/>
      <x v="15"/>
      <x v="2"/>
    </i>
    <i r="1">
      <x v="504"/>
      <x v="256"/>
      <x v="494"/>
      <x v="25"/>
      <x v="92"/>
      <x v="2"/>
    </i>
    <i r="1">
      <x v="529"/>
      <x v="301"/>
      <x v="535"/>
      <x v="36"/>
      <x v="117"/>
      <x v="2"/>
    </i>
    <i r="1">
      <x v="546"/>
      <x v="234"/>
      <x v="472"/>
      <x v="28"/>
      <x v="28"/>
      <x v="2"/>
    </i>
    <i r="1">
      <x v="551"/>
      <x v="252"/>
      <x v="490"/>
      <x v="25"/>
      <x v="109"/>
      <x v="2"/>
    </i>
    <i r="1">
      <x v="564"/>
      <x v="253"/>
      <x v="491"/>
      <x v="25"/>
      <x v="21"/>
      <x v="2"/>
    </i>
    <i r="1">
      <x v="568"/>
      <x v="254"/>
      <x v="492"/>
      <x/>
      <x v="21"/>
      <x v="2"/>
    </i>
    <i t="default">
      <x v="8"/>
    </i>
    <i>
      <x v="9"/>
      <x v="353"/>
      <x v="272"/>
      <x v="509"/>
      <x v="29"/>
      <x v="115"/>
      <x v="2"/>
    </i>
    <i r="1">
      <x v="430"/>
      <x v="42"/>
      <x v="640"/>
      <x v="42"/>
      <x v="77"/>
      <x v="2"/>
    </i>
    <i r="1">
      <x v="448"/>
      <x v="302"/>
      <x v="536"/>
      <x v="29"/>
      <x v="117"/>
      <x v="2"/>
    </i>
    <i r="1">
      <x v="449"/>
      <x v="299"/>
      <x v="533"/>
      <x v="27"/>
      <x v="18"/>
      <x v="2"/>
    </i>
    <i r="1">
      <x v="480"/>
      <x v="300"/>
      <x v="534"/>
      <x v="27"/>
      <x v="28"/>
      <x v="2"/>
    </i>
    <i r="1">
      <x v="524"/>
      <x v="239"/>
      <x v="477"/>
      <x v="27"/>
      <x v="98"/>
      <x v="2"/>
    </i>
    <i r="1">
      <x v="534"/>
      <x v="279"/>
      <x v="514"/>
      <x v="29"/>
      <x v="64"/>
      <x v="2"/>
    </i>
    <i r="1">
      <x v="544"/>
      <x v="243"/>
      <x v="481"/>
      <x v="27"/>
      <x v="98"/>
      <x v="2"/>
    </i>
    <i r="1">
      <x v="557"/>
      <x v="265"/>
      <x v="503"/>
      <x v="42"/>
      <x v="16"/>
      <x v="2"/>
    </i>
    <i t="default">
      <x v="9"/>
    </i>
    <i>
      <x v="10"/>
      <x v="523"/>
      <x v="273"/>
      <x v="510"/>
      <x v="47"/>
      <x v="64"/>
      <x v="2"/>
    </i>
    <i r="1">
      <x v="571"/>
      <x v="263"/>
      <x v="501"/>
      <x v="35"/>
      <x v="112"/>
      <x v="2"/>
    </i>
    <i t="default">
      <x v="10"/>
    </i>
    <i>
      <x v="13"/>
      <x v="566"/>
      <x v="270"/>
      <x v="508"/>
      <x v="53"/>
      <x v="113"/>
      <x v="2"/>
    </i>
    <i t="default">
      <x v="13"/>
    </i>
    <i>
      <x v="14"/>
      <x v="71"/>
      <x v="818"/>
      <x v="167"/>
      <x v="45"/>
      <x v="12"/>
      <x v="2"/>
    </i>
    <i r="1">
      <x v="84"/>
      <x v="342"/>
      <x v="607"/>
      <x v="45"/>
      <x v="12"/>
      <x v="2"/>
    </i>
    <i r="1">
      <x v="91"/>
      <x v="133"/>
      <x v="376"/>
      <x v="50"/>
      <x v="96"/>
      <x v="2"/>
    </i>
    <i r="1">
      <x v="97"/>
      <x v="362"/>
      <x v="627"/>
      <x v="20"/>
      <x v="121"/>
      <x v="2"/>
    </i>
    <i r="1">
      <x v="160"/>
      <x v="134"/>
      <x v="377"/>
      <x v="22"/>
      <x v="96"/>
      <x v="2"/>
    </i>
    <i r="1">
      <x v="202"/>
      <x v="211"/>
      <x v="451"/>
      <x v="50"/>
      <x v="15"/>
      <x v="2"/>
    </i>
    <i r="1">
      <x v="237"/>
      <x v="356"/>
      <x v="621"/>
      <x v="23"/>
      <x v="121"/>
      <x v="2"/>
    </i>
    <i r="1">
      <x v="309"/>
      <x v="351"/>
      <x v="616"/>
      <x v="20"/>
      <x v="16"/>
      <x v="2"/>
    </i>
    <i r="1">
      <x v="321"/>
      <x v="228"/>
      <x v="466"/>
      <x v="21"/>
      <x v="13"/>
      <x v="2"/>
    </i>
    <i t="default">
      <x v="14"/>
    </i>
    <i>
      <x v="15"/>
      <x v="81"/>
      <x v="878"/>
      <x v="215"/>
      <x v="48"/>
      <x v="49"/>
      <x v="2"/>
    </i>
    <i r="1">
      <x v="89"/>
      <x v="135"/>
      <x v="378"/>
      <x v="19"/>
      <x v="96"/>
      <x v="2"/>
    </i>
    <i r="1">
      <x v="98"/>
      <x v="112"/>
      <x v="57"/>
      <x v="17"/>
      <x v="23"/>
      <x v="2"/>
    </i>
    <i r="1">
      <x v="123"/>
      <x v="65"/>
      <x v="313"/>
      <x v="18"/>
      <x v="73"/>
      <x v="2"/>
    </i>
    <i r="1">
      <x v="140"/>
      <x v="325"/>
      <x v="591"/>
      <x v="17"/>
      <x v="121"/>
      <x v="2"/>
    </i>
    <i r="1">
      <x v="163"/>
      <x v="170"/>
      <x v="413"/>
      <x v="48"/>
      <x v="98"/>
      <x v="2"/>
    </i>
    <i r="1">
      <x v="200"/>
      <x v="179"/>
      <x v="422"/>
      <x v="17"/>
      <x v="98"/>
      <x v="2"/>
    </i>
    <i r="1">
      <x v="270"/>
      <x v="865"/>
      <x v="635"/>
      <x v="18"/>
      <x v="66"/>
      <x v="2"/>
    </i>
    <i r="1">
      <x v="348"/>
      <x v="188"/>
      <x v="431"/>
      <x v="17"/>
      <x v="98"/>
      <x v="2"/>
    </i>
    <i r="1">
      <x v="363"/>
      <x v="386"/>
      <x v="556"/>
      <x v="18"/>
      <x v="117"/>
      <x v="2"/>
    </i>
    <i r="1">
      <x v="415"/>
      <x v="846"/>
      <x v="187"/>
      <x v="17"/>
      <x v="16"/>
      <x v="2"/>
    </i>
    <i r="1">
      <x v="436"/>
      <x v="176"/>
      <x v="419"/>
      <x v="19"/>
      <x v="98"/>
      <x v="2"/>
    </i>
    <i r="1">
      <x v="493"/>
      <x v="169"/>
      <x v="412"/>
      <x v="16"/>
      <x v="98"/>
      <x v="2"/>
    </i>
    <i r="1">
      <x v="519"/>
      <x v="180"/>
      <x v="423"/>
      <x v="48"/>
      <x v="98"/>
      <x v="2"/>
    </i>
    <i r="1">
      <x v="528"/>
      <x v="212"/>
      <x v="452"/>
      <x v="18"/>
      <x v="93"/>
      <x v="2"/>
    </i>
    <i r="1">
      <x v="530"/>
      <x v="175"/>
      <x v="418"/>
      <x v="17"/>
      <x v="98"/>
      <x v="2"/>
    </i>
    <i r="1">
      <x v="531"/>
      <x v="223"/>
      <x v="462"/>
      <x v="17"/>
      <x v="34"/>
      <x v="2"/>
    </i>
    <i r="1">
      <x v="541"/>
      <x v="159"/>
      <x v="402"/>
      <x v="18"/>
      <x v="98"/>
      <x v="2"/>
    </i>
    <i r="1">
      <x v="553"/>
      <x v="171"/>
      <x v="414"/>
      <x v="19"/>
      <x v="98"/>
      <x v="2"/>
    </i>
    <i t="default">
      <x v="15"/>
    </i>
    <i>
      <x v="16"/>
      <x v="74"/>
      <x v="312"/>
      <x v="651"/>
      <x v="11"/>
      <x v="133"/>
      <x v="2"/>
    </i>
    <i r="1">
      <x v="75"/>
      <x v="137"/>
      <x v="380"/>
      <x v="15"/>
      <x v="96"/>
      <x v="2"/>
    </i>
    <i r="1">
      <x v="102"/>
      <x v="894"/>
      <x v="231"/>
      <x v="11"/>
      <x v="49"/>
      <x v="2"/>
    </i>
    <i r="1">
      <x v="106"/>
      <x v="218"/>
      <x v="458"/>
      <x v="15"/>
      <x v="67"/>
      <x v="2"/>
    </i>
    <i r="1">
      <x v="109"/>
      <x v="890"/>
      <x v="227"/>
      <x v="12"/>
      <x v="49"/>
      <x v="2"/>
    </i>
    <i r="1">
      <x v="114"/>
      <x v="898"/>
      <x v="235"/>
      <x v="14"/>
      <x v="49"/>
      <x v="2"/>
    </i>
    <i r="1">
      <x v="118"/>
      <x v="917"/>
      <x v="253"/>
      <x v="12"/>
      <x v="33"/>
      <x v="2"/>
    </i>
    <i r="1">
      <x v="119"/>
      <x v="206"/>
      <x v="447"/>
      <x v="12"/>
      <x v="29"/>
      <x v="2"/>
    </i>
    <i r="1">
      <x v="132"/>
      <x v="191"/>
      <x v="434"/>
      <x v="12"/>
      <x v="100"/>
      <x v="2"/>
    </i>
    <i r="1">
      <x v="144"/>
      <x v="394"/>
      <x v="564"/>
      <x v="12"/>
      <x v="28"/>
      <x v="2"/>
    </i>
    <i r="1">
      <x v="151"/>
      <x v="59"/>
      <x v="308"/>
      <x v="11"/>
      <x v="71"/>
      <x v="2"/>
    </i>
    <i r="1">
      <x v="168"/>
      <x v="824"/>
      <x v="172"/>
      <x v="13"/>
      <x v="18"/>
      <x v="2"/>
    </i>
    <i r="1">
      <x v="188"/>
      <x v="884"/>
      <x v="221"/>
      <x v="11"/>
      <x v="49"/>
      <x v="2"/>
    </i>
    <i r="1">
      <x v="205"/>
      <x v="86"/>
      <x v="332"/>
      <x v="12"/>
      <x v="52"/>
      <x v="2"/>
    </i>
    <i r="1">
      <x v="217"/>
      <x v="94"/>
      <x v="340"/>
      <x v="15"/>
      <x v="85"/>
      <x v="2"/>
    </i>
    <i r="1">
      <x v="220"/>
      <x v="327"/>
      <x v="593"/>
      <x v="13"/>
      <x v="15"/>
      <x v="2"/>
    </i>
    <i r="1">
      <x v="243"/>
      <x v="166"/>
      <x v="409"/>
      <x v="11"/>
      <x v="98"/>
      <x v="2"/>
    </i>
    <i r="1">
      <x v="244"/>
      <x v="23"/>
      <x v="276"/>
      <x v="12"/>
      <x v="64"/>
      <x v="2"/>
    </i>
    <i r="1">
      <x v="250"/>
      <x v="868"/>
      <x v="205"/>
      <x v="11"/>
      <x v="46"/>
      <x v="2"/>
    </i>
    <i r="1">
      <x v="254"/>
      <x v="136"/>
      <x v="379"/>
      <x v="15"/>
      <x v="96"/>
      <x v="2"/>
    </i>
    <i r="1">
      <x v="265"/>
      <x v="49"/>
      <x v="112"/>
      <x v="14"/>
      <x v="15"/>
      <x v="2"/>
    </i>
    <i r="1">
      <x v="266"/>
      <x v="45"/>
      <x v="298"/>
      <x v="12"/>
      <x v="64"/>
      <x v="2"/>
    </i>
    <i r="1">
      <x v="277"/>
      <x v="897"/>
      <x v="234"/>
      <x v="11"/>
      <x v="49"/>
      <x v="2"/>
    </i>
    <i r="1">
      <x v="283"/>
      <x v="365"/>
      <x v="630"/>
      <x v="13"/>
      <x v="21"/>
      <x v="2"/>
    </i>
    <i r="1">
      <x v="292"/>
      <x v="185"/>
      <x v="428"/>
      <x v="11"/>
      <x v="98"/>
      <x v="2"/>
    </i>
    <i r="1">
      <x v="300"/>
      <x v="72"/>
      <x v="319"/>
      <x v="15"/>
      <x v="15"/>
      <x v="2"/>
    </i>
    <i r="1">
      <x v="301"/>
      <x v="111"/>
      <x v="356"/>
      <x v="12"/>
      <x v="89"/>
      <x v="2"/>
    </i>
    <i r="1">
      <x v="306"/>
      <x v="116"/>
      <x v="360"/>
      <x v="12"/>
      <x v="91"/>
      <x v="2"/>
    </i>
    <i r="1">
      <x v="314"/>
      <x v="338"/>
      <x v="655"/>
      <x v="15"/>
      <x v="125"/>
      <x v="2"/>
    </i>
    <i r="1">
      <x v="326"/>
      <x v="26"/>
      <x v="279"/>
      <x v="15"/>
      <x v="65"/>
      <x v="2"/>
    </i>
    <i r="1">
      <x v="338"/>
      <x v="138"/>
      <x v="381"/>
      <x v="14"/>
      <x v="96"/>
      <x v="2"/>
    </i>
    <i r="1">
      <x v="351"/>
      <x v="161"/>
      <x v="404"/>
      <x v="13"/>
      <x v="98"/>
      <x v="2"/>
    </i>
    <i r="1">
      <x v="358"/>
      <x v="93"/>
      <x v="339"/>
      <x v="12"/>
      <x v="58"/>
      <x v="2"/>
    </i>
    <i r="1">
      <x v="396"/>
      <x v="913"/>
      <x v="249"/>
      <x v="12"/>
      <x v="18"/>
      <x v="2"/>
    </i>
    <i r="1">
      <x v="446"/>
      <x v="197"/>
      <x v="646"/>
      <x v="14"/>
      <x v="66"/>
      <x v="2"/>
    </i>
    <i r="1">
      <x v="447"/>
      <x v="160"/>
      <x v="403"/>
      <x v="12"/>
      <x v="98"/>
      <x v="2"/>
    </i>
    <i r="1">
      <x v="463"/>
      <x v="165"/>
      <x v="408"/>
      <x v="15"/>
      <x v="98"/>
      <x v="2"/>
    </i>
    <i r="1">
      <x v="469"/>
      <x v="123"/>
      <x v="366"/>
      <x v="11"/>
      <x v="21"/>
      <x v="2"/>
    </i>
    <i r="1">
      <x v="472"/>
      <x v="208"/>
      <x v="448"/>
      <x v="12"/>
      <x v="93"/>
      <x v="2"/>
    </i>
    <i r="1">
      <x v="474"/>
      <x v="80"/>
      <x v="326"/>
      <x v="11"/>
      <x v="15"/>
      <x v="2"/>
    </i>
    <i r="1">
      <x v="489"/>
      <x v="32"/>
      <x v="285"/>
      <x v="13"/>
      <x v="64"/>
      <x v="2"/>
    </i>
    <i r="1">
      <x v="502"/>
      <x v="819"/>
      <x v="4"/>
      <x v="12"/>
      <x v="13"/>
      <x v="2"/>
    </i>
    <i r="1">
      <x v="503"/>
      <x v="355"/>
      <x v="620"/>
      <x v="11"/>
      <x v="13"/>
      <x v="2"/>
    </i>
    <i r="1">
      <x v="507"/>
      <x v="178"/>
      <x v="421"/>
      <x v="14"/>
      <x v="98"/>
      <x v="2"/>
    </i>
    <i r="1">
      <x v="532"/>
      <x v="181"/>
      <x v="424"/>
      <x v="15"/>
      <x v="98"/>
      <x v="2"/>
    </i>
    <i r="1">
      <x v="542"/>
      <x v="177"/>
      <x v="420"/>
      <x v="14"/>
      <x v="98"/>
      <x v="2"/>
    </i>
    <i r="1">
      <x v="549"/>
      <x v="915"/>
      <x v="251"/>
      <x v="13"/>
      <x v="31"/>
      <x v="2"/>
    </i>
    <i r="1">
      <x v="577"/>
      <x v="167"/>
      <x v="410"/>
      <x v="13"/>
      <x v="98"/>
      <x v="2"/>
    </i>
    <i t="default">
      <x v="16"/>
    </i>
    <i>
      <x v="17"/>
      <x v="76"/>
      <x v="900"/>
      <x v="237"/>
      <x v="7"/>
      <x v="49"/>
      <x v="2"/>
    </i>
    <i r="1">
      <x v="82"/>
      <x v="892"/>
      <x v="229"/>
      <x v="7"/>
      <x v="49"/>
      <x v="2"/>
    </i>
    <i r="1">
      <x v="100"/>
      <x v="378"/>
      <x v="548"/>
      <x v="9"/>
      <x v="117"/>
      <x v="2"/>
    </i>
    <i r="1">
      <x v="105"/>
      <x v="139"/>
      <x v="382"/>
      <x v="10"/>
      <x v="96"/>
      <x v="2"/>
    </i>
    <i r="1">
      <x v="108"/>
      <x v="125"/>
      <x v="368"/>
      <x v="8"/>
      <x v="66"/>
      <x v="2"/>
    </i>
    <i r="1">
      <x v="117"/>
      <x v="224"/>
      <x v="463"/>
      <x v="8"/>
      <x v="34"/>
      <x v="2"/>
    </i>
    <i r="1">
      <x v="126"/>
      <x v="33"/>
      <x v="286"/>
      <x v="8"/>
      <x v="31"/>
      <x v="2"/>
    </i>
    <i r="1">
      <x v="128"/>
      <x v="377"/>
      <x v="547"/>
      <x v="10"/>
      <x v="117"/>
      <x v="2"/>
    </i>
    <i r="1">
      <x v="130"/>
      <x v="332"/>
      <x v="597"/>
      <x v="8"/>
      <x v="123"/>
      <x v="2"/>
    </i>
    <i r="1">
      <x v="133"/>
      <x v="871"/>
      <x v="208"/>
      <x v="6"/>
      <x v="47"/>
      <x v="2"/>
    </i>
    <i r="1">
      <x v="166"/>
      <x v="863"/>
      <x v="201"/>
      <x v="6"/>
      <x v="40"/>
      <x v="2"/>
    </i>
    <i r="1">
      <x v="171"/>
      <x v="336"/>
      <x v="601"/>
      <x v="9"/>
      <x v="27"/>
      <x v="2"/>
    </i>
    <i r="1">
      <x v="176"/>
      <x v="53"/>
      <x v="304"/>
      <x v="8"/>
      <x v="69"/>
      <x v="2"/>
    </i>
    <i r="1">
      <x v="179"/>
      <x v="104"/>
      <x v="643"/>
      <x v="6"/>
      <x v="130"/>
      <x v="2"/>
    </i>
    <i r="1">
      <x v="180"/>
      <x v="823"/>
      <x v="171"/>
      <x v="7"/>
      <x v="17"/>
      <x v="2"/>
    </i>
    <i r="1">
      <x v="219"/>
      <x v="140"/>
      <x v="383"/>
      <x v="10"/>
      <x v="96"/>
      <x v="2"/>
    </i>
    <i r="1">
      <x v="223"/>
      <x v="203"/>
      <x v="102"/>
      <x v="6"/>
      <x v="55"/>
      <x v="2"/>
    </i>
    <i r="1">
      <x v="225"/>
      <x v="233"/>
      <x v="471"/>
      <x v="10"/>
      <x v="28"/>
      <x v="2"/>
    </i>
    <i r="1">
      <x v="228"/>
      <x v="189"/>
      <x v="432"/>
      <x v="9"/>
      <x v="38"/>
      <x v="2"/>
    </i>
    <i r="1">
      <x v="233"/>
      <x v="46"/>
      <x v="299"/>
      <x v="10"/>
      <x v="64"/>
      <x v="2"/>
    </i>
    <i r="1">
      <x v="238"/>
      <x v="357"/>
      <x v="622"/>
      <x v="8"/>
      <x v="29"/>
      <x v="2"/>
    </i>
    <i r="1">
      <x v="258"/>
      <x v="393"/>
      <x v="563"/>
      <x v="9"/>
      <x v="28"/>
      <x v="2"/>
    </i>
    <i r="1">
      <x v="262"/>
      <x v="44"/>
      <x v="297"/>
      <x v="7"/>
      <x v="64"/>
      <x v="2"/>
    </i>
    <i r="1">
      <x v="268"/>
      <x v="883"/>
      <x v="115"/>
      <x v="10"/>
      <x v="15"/>
      <x v="2"/>
    </i>
    <i r="1">
      <x v="273"/>
      <x v="114"/>
      <x v="573"/>
      <x v="6"/>
      <x v="90"/>
      <x v="2"/>
    </i>
    <i r="1">
      <x v="276"/>
      <x v="335"/>
      <x v="600"/>
      <x v="7"/>
      <x v="43"/>
      <x v="2"/>
    </i>
    <i r="1">
      <x v="286"/>
      <x v="141"/>
      <x v="384"/>
      <x v="9"/>
      <x v="96"/>
      <x v="2"/>
    </i>
    <i r="1">
      <x v="319"/>
      <x v="192"/>
      <x v="644"/>
      <x v="7"/>
      <x v="66"/>
      <x v="2"/>
    </i>
    <i r="1">
      <x v="332"/>
      <x v="350"/>
      <x v="615"/>
      <x v="9"/>
      <x v="98"/>
      <x v="2"/>
    </i>
    <i r="1">
      <x v="333"/>
      <x v="69"/>
      <x v="317"/>
      <x v="6"/>
      <x v="75"/>
      <x v="2"/>
    </i>
    <i r="1">
      <x v="355"/>
      <x v="31"/>
      <x v="284"/>
      <x v="7"/>
      <x v="64"/>
      <x v="2"/>
    </i>
    <i r="1">
      <x v="359"/>
      <x v="190"/>
      <x v="433"/>
      <x v="6"/>
      <x v="99"/>
      <x v="2"/>
    </i>
    <i r="1">
      <x v="385"/>
      <x v="124"/>
      <x v="367"/>
      <x v="10"/>
      <x v="18"/>
      <x v="2"/>
    </i>
    <i r="1">
      <x v="388"/>
      <x v="157"/>
      <x v="400"/>
      <x v="6"/>
      <x v="98"/>
      <x v="2"/>
    </i>
    <i r="2">
      <x v="834"/>
      <x v="60"/>
      <x v="9"/>
      <x v="23"/>
      <x v="2"/>
    </i>
    <i r="1">
      <x v="389"/>
      <x v="122"/>
      <x v="365"/>
      <x v="9"/>
      <x v="21"/>
      <x v="2"/>
    </i>
    <i r="1">
      <x v="391"/>
      <x v="326"/>
      <x v="592"/>
      <x v="8"/>
      <x v="15"/>
      <x v="2"/>
    </i>
    <i r="1">
      <x v="392"/>
      <x v="151"/>
      <x v="394"/>
      <x v="10"/>
      <x v="96"/>
      <x v="2"/>
    </i>
    <i r="1">
      <x v="408"/>
      <x/>
      <x v="162"/>
      <x v="7"/>
      <x v="55"/>
      <x v="2"/>
    </i>
    <i r="1">
      <x v="411"/>
      <x v="229"/>
      <x v="467"/>
      <x v="8"/>
      <x v="28"/>
      <x v="2"/>
    </i>
    <i r="1">
      <x v="418"/>
      <x v="840"/>
      <x v="181"/>
      <x v="6"/>
      <x v="18"/>
      <x v="2"/>
    </i>
    <i r="1">
      <x v="427"/>
      <x v="390"/>
      <x v="560"/>
      <x v="8"/>
      <x v="55"/>
      <x v="2"/>
    </i>
    <i r="1">
      <x v="443"/>
      <x v="899"/>
      <x v="236"/>
      <x v="8"/>
      <x v="49"/>
      <x v="2"/>
    </i>
    <i r="1">
      <x v="456"/>
      <x v="36"/>
      <x v="289"/>
      <x v="9"/>
      <x v="38"/>
      <x v="2"/>
    </i>
    <i r="1">
      <x v="464"/>
      <x v="200"/>
      <x v="442"/>
      <x v="8"/>
      <x v="103"/>
      <x v="2"/>
    </i>
    <i r="1">
      <x v="465"/>
      <x v="193"/>
      <x v="435"/>
      <x v="9"/>
      <x v="55"/>
      <x v="2"/>
    </i>
    <i r="1">
      <x v="492"/>
      <x v="121"/>
      <x v="364"/>
      <x v="7"/>
      <x v="92"/>
      <x v="2"/>
    </i>
    <i r="1">
      <x v="520"/>
      <x v="25"/>
      <x v="278"/>
      <x v="8"/>
      <x v="64"/>
      <x v="2"/>
    </i>
    <i r="1">
      <x v="558"/>
      <x v="872"/>
      <x v="209"/>
      <x v="6"/>
      <x v="47"/>
      <x v="2"/>
    </i>
    <i t="default">
      <x v="17"/>
    </i>
    <i>
      <x v="18"/>
      <x v="90"/>
      <x v="64"/>
      <x v="312"/>
      <x v="4"/>
      <x v="72"/>
      <x v="2"/>
    </i>
    <i r="1">
      <x v="92"/>
      <x v="91"/>
      <x v="337"/>
      <x v="1"/>
      <x v="83"/>
      <x v="2"/>
    </i>
    <i r="1">
      <x v="95"/>
      <x v="862"/>
      <x v="95"/>
      <x v="3"/>
      <x v="43"/>
      <x v="2"/>
    </i>
    <i r="1">
      <x v="101"/>
      <x v="13"/>
      <x v="266"/>
      <x v="1"/>
      <x v="59"/>
      <x v="2"/>
    </i>
    <i r="1">
      <x v="103"/>
      <x v="38"/>
      <x v="291"/>
      <x v="4"/>
      <x v="67"/>
      <x v="2"/>
    </i>
    <i r="1">
      <x v="111"/>
      <x v="888"/>
      <x v="225"/>
      <x v="3"/>
      <x v="49"/>
      <x v="2"/>
    </i>
    <i r="1">
      <x v="124"/>
      <x v="879"/>
      <x v="572"/>
      <x v="5"/>
      <x v="49"/>
      <x v="2"/>
    </i>
    <i r="1">
      <x v="125"/>
      <x v="323"/>
      <x v="654"/>
      <x v="5"/>
      <x v="61"/>
      <x v="2"/>
    </i>
    <i r="1">
      <x v="127"/>
      <x v="333"/>
      <x v="598"/>
      <x v="5"/>
      <x v="123"/>
      <x v="2"/>
    </i>
    <i r="1">
      <x v="131"/>
      <x v="331"/>
      <x v="596"/>
      <x v="4"/>
      <x v="123"/>
      <x v="2"/>
    </i>
    <i r="1">
      <x v="134"/>
      <x v="836"/>
      <x v="177"/>
      <x v="5"/>
      <x v="25"/>
      <x v="2"/>
    </i>
    <i r="1">
      <x v="138"/>
      <x v="340"/>
      <x v="605"/>
      <x v="2"/>
      <x v="23"/>
      <x v="2"/>
    </i>
    <i r="1">
      <x v="141"/>
      <x v="353"/>
      <x v="618"/>
      <x v="3"/>
      <x v="16"/>
      <x v="2"/>
    </i>
    <i r="1">
      <x v="143"/>
      <x v="396"/>
      <x v="566"/>
      <x v="2"/>
      <x v="28"/>
      <x v="2"/>
    </i>
    <i r="1">
      <x v="157"/>
      <x v="43"/>
      <x v="296"/>
      <x v="1"/>
      <x v="64"/>
      <x v="2"/>
    </i>
    <i r="1">
      <x v="163"/>
      <x v="172"/>
      <x v="415"/>
      <x v="1"/>
      <x v="98"/>
      <x v="2"/>
    </i>
    <i r="1">
      <x v="175"/>
      <x v="869"/>
      <x v="206"/>
      <x v="3"/>
      <x v="18"/>
      <x v="2"/>
    </i>
    <i r="1">
      <x v="177"/>
      <x v="384"/>
      <x v="554"/>
      <x v="1"/>
      <x v="117"/>
      <x v="2"/>
    </i>
    <i r="1">
      <x v="190"/>
      <x v="341"/>
      <x v="606"/>
      <x v="1"/>
      <x v="118"/>
      <x v="2"/>
    </i>
    <i r="1">
      <x v="193"/>
      <x v="893"/>
      <x v="230"/>
      <x v="5"/>
      <x v="49"/>
      <x v="2"/>
    </i>
    <i r="1">
      <x v="194"/>
      <x v="215"/>
      <x v="455"/>
      <x v="4"/>
      <x v="41"/>
      <x v="2"/>
    </i>
    <i r="1">
      <x v="198"/>
      <x v="231"/>
      <x v="469"/>
      <x v="1"/>
      <x v="28"/>
      <x v="2"/>
    </i>
    <i r="1">
      <x v="207"/>
      <x v="5"/>
      <x v="258"/>
      <x v="1"/>
      <x v="58"/>
      <x v="2"/>
    </i>
    <i r="1">
      <x v="209"/>
      <x v="51"/>
      <x v="302"/>
      <x v="5"/>
      <x v="12"/>
      <x v="2"/>
    </i>
    <i r="1">
      <x v="213"/>
      <x v="196"/>
      <x v="645"/>
      <x v="3"/>
      <x v="66"/>
      <x v="2"/>
    </i>
    <i r="1">
      <x v="218"/>
      <x v="367"/>
      <x v="632"/>
      <x v="1"/>
      <x v="48"/>
      <x v="2"/>
    </i>
    <i r="1">
      <x v="229"/>
      <x v="832"/>
      <x v="105"/>
      <x v="4"/>
      <x v="18"/>
      <x v="2"/>
    </i>
    <i r="1">
      <x v="230"/>
      <x v="398"/>
      <x v="568"/>
      <x v="4"/>
      <x v="28"/>
      <x v="2"/>
    </i>
    <i r="1">
      <x v="242"/>
      <x v="119"/>
      <x v="2"/>
      <x v="2"/>
      <x v="34"/>
      <x v="2"/>
    </i>
    <i r="1">
      <x v="252"/>
      <x v="10"/>
      <x v="263"/>
      <x v="4"/>
      <x v="16"/>
      <x v="2"/>
    </i>
    <i r="1">
      <x v="253"/>
      <x v="79"/>
      <x v="325"/>
      <x v="2"/>
      <x v="18"/>
      <x v="2"/>
    </i>
    <i r="1">
      <x v="259"/>
      <x v="15"/>
      <x v="268"/>
      <x v="4"/>
      <x v="48"/>
      <x v="2"/>
    </i>
    <i r="1">
      <x v="269"/>
      <x v="329"/>
      <x v="163"/>
      <x v="2"/>
      <x v="15"/>
      <x v="2"/>
    </i>
    <i r="1">
      <x v="272"/>
      <x v="855"/>
      <x v="634"/>
      <x v="1"/>
      <x v="128"/>
      <x v="2"/>
    </i>
    <i r="1">
      <x v="279"/>
      <x v="877"/>
      <x v="214"/>
      <x v="4"/>
      <x v="49"/>
      <x v="2"/>
    </i>
    <i r="1">
      <x v="280"/>
      <x v="889"/>
      <x v="226"/>
      <x v="1"/>
      <x v="49"/>
      <x v="2"/>
    </i>
    <i r="1">
      <x v="296"/>
      <x v="368"/>
      <x v="538"/>
      <x v="4"/>
      <x v="117"/>
      <x v="2"/>
    </i>
    <i r="1">
      <x v="298"/>
      <x v="857"/>
      <x v="196"/>
      <x v="5"/>
      <x v="22"/>
      <x v="2"/>
    </i>
    <i r="1">
      <x v="302"/>
      <x v="315"/>
      <x v="583"/>
      <x v="4"/>
      <x v="15"/>
      <x v="2"/>
    </i>
    <i r="1">
      <x v="304"/>
      <x v="395"/>
      <x v="565"/>
      <x v="2"/>
      <x v="28"/>
      <x v="2"/>
    </i>
    <i r="1">
      <x v="307"/>
      <x v="826"/>
      <x v="104"/>
      <x v="3"/>
      <x v="15"/>
      <x v="2"/>
    </i>
    <i r="1">
      <x v="311"/>
      <x v="117"/>
      <x v="361"/>
      <x v="5"/>
      <x v="92"/>
      <x v="2"/>
    </i>
    <i r="1">
      <x v="313"/>
      <x v="142"/>
      <x v="385"/>
      <x v="1"/>
      <x v="96"/>
      <x v="2"/>
    </i>
    <i r="1">
      <x v="323"/>
      <x v="847"/>
      <x v="188"/>
      <x v="5"/>
      <x v="16"/>
      <x v="2"/>
    </i>
    <i r="1">
      <x v="361"/>
      <x v="11"/>
      <x v="264"/>
      <x v="2"/>
      <x v="16"/>
      <x v="2"/>
    </i>
    <i r="2">
      <x v="143"/>
      <x v="386"/>
      <x v="1"/>
      <x v="96"/>
      <x v="2"/>
    </i>
    <i r="1">
      <x v="364"/>
      <x v="905"/>
      <x v="241"/>
      <x v="1"/>
      <x v="53"/>
      <x v="2"/>
    </i>
    <i r="1">
      <x v="366"/>
      <x v="859"/>
      <x v="198"/>
      <x v="3"/>
      <x v="18"/>
      <x v="2"/>
    </i>
    <i r="1">
      <x v="371"/>
      <x v="902"/>
      <x v="40"/>
      <x v="1"/>
      <x v="34"/>
      <x v="2"/>
    </i>
    <i r="1">
      <x v="381"/>
      <x v="885"/>
      <x v="222"/>
      <x v="4"/>
      <x v="49"/>
      <x v="2"/>
    </i>
    <i r="1">
      <x v="395"/>
      <x v="77"/>
      <x v="323"/>
      <x v="1"/>
      <x v="80"/>
      <x v="2"/>
    </i>
    <i r="1">
      <x v="400"/>
      <x v="183"/>
      <x v="426"/>
      <x v="1"/>
      <x v="98"/>
      <x v="2"/>
    </i>
    <i r="1">
      <x v="413"/>
      <x v="916"/>
      <x v="252"/>
      <x v="1"/>
      <x v="54"/>
      <x v="2"/>
    </i>
    <i r="1">
      <x v="419"/>
      <x v="372"/>
      <x v="542"/>
      <x v="4"/>
      <x v="117"/>
      <x v="2"/>
    </i>
    <i r="1">
      <x v="420"/>
      <x v="162"/>
      <x v="405"/>
      <x v="2"/>
      <x v="98"/>
      <x v="2"/>
    </i>
    <i r="1">
      <x v="421"/>
      <x v="158"/>
      <x v="401"/>
      <x v="3"/>
      <x v="98"/>
      <x v="2"/>
    </i>
    <i r="1">
      <x v="425"/>
      <x v="903"/>
      <x v="239"/>
      <x v="4"/>
      <x v="51"/>
      <x v="2"/>
    </i>
    <i r="1">
      <x v="442"/>
      <x v="55"/>
      <x v="37"/>
      <x v="3"/>
      <x v="26"/>
      <x v="2"/>
    </i>
    <i r="1">
      <x v="458"/>
      <x v="880"/>
      <x v="217"/>
      <x v="4"/>
      <x v="49"/>
      <x v="2"/>
    </i>
    <i r="1">
      <x v="481"/>
      <x v="366"/>
      <x v="631"/>
      <x v="5"/>
      <x v="46"/>
      <x v="2"/>
    </i>
    <i r="1">
      <x v="506"/>
      <x v="24"/>
      <x v="277"/>
      <x v="2"/>
      <x v="64"/>
      <x v="2"/>
    </i>
    <i r="1">
      <x v="542"/>
      <x v="163"/>
      <x v="406"/>
      <x v="2"/>
      <x v="98"/>
      <x v="2"/>
    </i>
    <i r="1">
      <x v="543"/>
      <x v="349"/>
      <x v="614"/>
      <x v="3"/>
      <x v="18"/>
      <x v="2"/>
    </i>
    <i r="1">
      <x v="559"/>
      <x v="75"/>
      <x v="321"/>
      <x v="1"/>
      <x v="31"/>
      <x v="2"/>
    </i>
    <i t="default">
      <x v="18"/>
    </i>
    <i>
      <x v="19"/>
      <x v="104"/>
      <x v="895"/>
      <x v="232"/>
      <x v="25"/>
      <x v="49"/>
      <x v="2"/>
    </i>
    <i r="1">
      <x v="115"/>
      <x v="199"/>
      <x v="441"/>
      <x/>
      <x v="103"/>
      <x v="2"/>
    </i>
    <i r="1">
      <x v="120"/>
      <x v="825"/>
      <x v="173"/>
      <x v="32"/>
      <x v="15"/>
      <x v="2"/>
    </i>
    <i r="1">
      <x v="124"/>
      <x v="76"/>
      <x v="322"/>
      <x/>
      <x v="79"/>
      <x v="2"/>
    </i>
    <i r="1">
      <x v="150"/>
      <x v="827"/>
      <x v="3"/>
      <x v="25"/>
      <x v="15"/>
      <x v="2"/>
    </i>
    <i r="1">
      <x v="185"/>
      <x v="838"/>
      <x v="179"/>
      <x/>
      <x v="27"/>
      <x v="2"/>
    </i>
    <i r="1">
      <x v="191"/>
      <x v="232"/>
      <x v="470"/>
      <x v="32"/>
      <x v="28"/>
      <x v="2"/>
    </i>
    <i r="1">
      <x v="196"/>
      <x v="821"/>
      <x v="169"/>
      <x v="28"/>
      <x v="15"/>
      <x v="2"/>
    </i>
    <i r="1">
      <x v="227"/>
      <x v="881"/>
      <x v="218"/>
      <x v="28"/>
      <x v="49"/>
      <x v="2"/>
    </i>
    <i r="1">
      <x v="234"/>
      <x v="205"/>
      <x v="446"/>
      <x v="32"/>
      <x v="39"/>
      <x v="2"/>
    </i>
    <i r="1">
      <x v="236"/>
      <x v="828"/>
      <x v="81"/>
      <x v="32"/>
      <x v="15"/>
      <x v="2"/>
    </i>
    <i r="1">
      <x v="246"/>
      <x v="1"/>
      <x v="254"/>
      <x/>
      <x v="52"/>
      <x v="2"/>
    </i>
    <i r="1">
      <x v="247"/>
      <x v="82"/>
      <x v="328"/>
      <x v="36"/>
      <x v="74"/>
      <x v="2"/>
    </i>
    <i r="1">
      <x v="256"/>
      <x v="363"/>
      <x v="628"/>
      <x/>
      <x v="106"/>
      <x v="2"/>
    </i>
    <i r="1">
      <x v="257"/>
      <x v="90"/>
      <x v="336"/>
      <x v="32"/>
      <x v="16"/>
      <x v="2"/>
    </i>
    <i r="1">
      <x v="261"/>
      <x v="144"/>
      <x v="387"/>
      <x/>
      <x v="96"/>
      <x v="2"/>
    </i>
    <i r="1">
      <x v="263"/>
      <x v="886"/>
      <x v="223"/>
      <x v="28"/>
      <x v="49"/>
      <x v="2"/>
    </i>
    <i r="1">
      <x v="267"/>
      <x v="850"/>
      <x v="21"/>
      <x/>
      <x v="34"/>
      <x v="2"/>
    </i>
    <i r="1">
      <x v="282"/>
      <x v="201"/>
      <x v="443"/>
      <x v="28"/>
      <x v="103"/>
      <x v="2"/>
    </i>
    <i r="1">
      <x v="294"/>
      <x v="391"/>
      <x v="561"/>
      <x v="25"/>
      <x v="23"/>
      <x v="2"/>
    </i>
    <i r="1">
      <x v="303"/>
      <x v="127"/>
      <x v="370"/>
      <x v="28"/>
      <x v="59"/>
      <x v="2"/>
    </i>
    <i r="1">
      <x v="317"/>
      <x v="126"/>
      <x v="369"/>
      <x/>
      <x v="39"/>
      <x v="2"/>
    </i>
    <i r="1">
      <x v="325"/>
      <x v="146"/>
      <x v="389"/>
      <x v="36"/>
      <x v="96"/>
      <x v="2"/>
    </i>
    <i r="1">
      <x v="331"/>
      <x v="145"/>
      <x v="388"/>
      <x/>
      <x v="96"/>
      <x v="2"/>
    </i>
    <i r="1">
      <x v="344"/>
      <x v="92"/>
      <x v="338"/>
      <x v="32"/>
      <x v="84"/>
      <x v="2"/>
    </i>
    <i r="1">
      <x v="354"/>
      <x v="16"/>
      <x v="269"/>
      <x v="28"/>
      <x v="12"/>
      <x v="2"/>
    </i>
    <i r="1">
      <x v="357"/>
      <x v="34"/>
      <x v="287"/>
      <x/>
      <x v="31"/>
      <x v="2"/>
    </i>
    <i r="1">
      <x v="363"/>
      <x v="217"/>
      <x v="457"/>
      <x/>
      <x v="106"/>
      <x v="2"/>
    </i>
    <i r="1">
      <x v="369"/>
      <x v="820"/>
      <x v="168"/>
      <x v="36"/>
      <x v="18"/>
      <x v="2"/>
    </i>
    <i r="1">
      <x v="375"/>
      <x v="73"/>
      <x v="20"/>
      <x/>
      <x v="78"/>
      <x v="2"/>
    </i>
    <i r="1">
      <x v="379"/>
      <x v="381"/>
      <x v="551"/>
      <x/>
      <x v="117"/>
      <x v="2"/>
    </i>
    <i r="1">
      <x v="399"/>
      <x v="48"/>
      <x v="301"/>
      <x v="36"/>
      <x v="22"/>
      <x v="2"/>
    </i>
    <i r="1">
      <x v="405"/>
      <x v="109"/>
      <x v="354"/>
      <x v="36"/>
      <x v="14"/>
      <x v="2"/>
    </i>
    <i r="1">
      <x v="412"/>
      <x v="848"/>
      <x v="189"/>
      <x v="25"/>
      <x v="16"/>
      <x v="2"/>
    </i>
    <i r="1">
      <x v="417"/>
      <x v="20"/>
      <x v="273"/>
      <x v="32"/>
      <x v="48"/>
      <x v="2"/>
    </i>
    <i r="1">
      <x v="426"/>
      <x v="155"/>
      <x v="398"/>
      <x v="25"/>
      <x v="97"/>
      <x v="2"/>
    </i>
    <i r="1">
      <x v="431"/>
      <x v="379"/>
      <x v="633"/>
      <x v="36"/>
      <x v="117"/>
      <x v="2"/>
    </i>
    <i r="1">
      <x v="439"/>
      <x v="110"/>
      <x v="355"/>
      <x/>
      <x v="34"/>
      <x v="2"/>
    </i>
    <i r="1">
      <x v="440"/>
      <x v="37"/>
      <x v="290"/>
      <x/>
      <x v="15"/>
      <x v="2"/>
    </i>
    <i r="1">
      <x v="450"/>
      <x v="156"/>
      <x v="399"/>
      <x v="32"/>
      <x v="98"/>
      <x v="2"/>
    </i>
    <i r="1">
      <x v="455"/>
      <x v="318"/>
      <x v="585"/>
      <x/>
      <x v="122"/>
      <x v="2"/>
    </i>
    <i r="1">
      <x v="459"/>
      <x v="901"/>
      <x v="238"/>
      <x/>
      <x v="50"/>
      <x v="2"/>
    </i>
    <i r="1">
      <x v="475"/>
      <x v="164"/>
      <x v="407"/>
      <x v="36"/>
      <x v="98"/>
      <x v="2"/>
    </i>
    <i r="1">
      <x v="484"/>
      <x v="364"/>
      <x v="629"/>
      <x v="25"/>
      <x v="106"/>
      <x v="2"/>
    </i>
    <i r="1">
      <x v="496"/>
      <x v="907"/>
      <x v="243"/>
      <x v="32"/>
      <x v="53"/>
      <x v="2"/>
    </i>
    <i r="1">
      <x v="499"/>
      <x v="120"/>
      <x v="363"/>
      <x v="36"/>
      <x v="93"/>
      <x v="2"/>
    </i>
    <i r="1">
      <x v="547"/>
      <x v="397"/>
      <x v="567"/>
      <x v="25"/>
      <x v="28"/>
      <x v="2"/>
    </i>
    <i r="1">
      <x v="556"/>
      <x v="906"/>
      <x v="242"/>
      <x/>
      <x v="53"/>
      <x v="2"/>
    </i>
    <i r="1">
      <x v="560"/>
      <x v="843"/>
      <x v="184"/>
      <x/>
      <x v="31"/>
      <x v="2"/>
    </i>
    <i r="1">
      <x v="563"/>
      <x v="858"/>
      <x v="197"/>
      <x/>
      <x v="40"/>
      <x v="2"/>
    </i>
    <i t="default">
      <x v="19"/>
    </i>
    <i>
      <x v="20"/>
      <x v="93"/>
      <x v="22"/>
      <x v="275"/>
      <x v="29"/>
      <x v="64"/>
      <x v="2"/>
    </i>
    <i r="1">
      <x v="153"/>
      <x v="58"/>
      <x v="164"/>
      <x v="29"/>
      <x v="12"/>
      <x v="2"/>
    </i>
    <i r="1">
      <x v="169"/>
      <x v="346"/>
      <x v="611"/>
      <x v="31"/>
      <x v="126"/>
      <x v="2"/>
    </i>
    <i r="1">
      <x v="211"/>
      <x v="376"/>
      <x v="546"/>
      <x v="29"/>
      <x v="117"/>
      <x v="2"/>
    </i>
    <i r="1">
      <x v="228"/>
      <x v="230"/>
      <x v="468"/>
      <x v="31"/>
      <x v="28"/>
      <x v="2"/>
    </i>
    <i r="1">
      <x v="245"/>
      <x v="132"/>
      <x v="375"/>
      <x v="31"/>
      <x v="95"/>
      <x v="2"/>
    </i>
    <i r="1">
      <x v="249"/>
      <x v="47"/>
      <x v="300"/>
      <x v="27"/>
      <x v="64"/>
      <x v="2"/>
    </i>
    <i r="1">
      <x v="285"/>
      <x v="63"/>
      <x v="97"/>
      <x v="31"/>
      <x v="66"/>
      <x v="2"/>
    </i>
    <i r="1">
      <x v="308"/>
      <x v="39"/>
      <x v="292"/>
      <x v="31"/>
      <x v="67"/>
      <x v="2"/>
    </i>
    <i r="1">
      <x v="318"/>
      <x v="95"/>
      <x v="642"/>
      <x v="27"/>
      <x v="18"/>
      <x v="2"/>
    </i>
    <i r="1">
      <x v="349"/>
      <x v="399"/>
      <x v="569"/>
      <x v="31"/>
      <x v="28"/>
      <x v="2"/>
    </i>
    <i r="1">
      <x v="350"/>
      <x v="371"/>
      <x v="541"/>
      <x v="27"/>
      <x v="117"/>
      <x v="2"/>
    </i>
    <i r="1">
      <x v="361"/>
      <x v="168"/>
      <x v="411"/>
      <x v="30"/>
      <x v="98"/>
      <x v="2"/>
    </i>
    <i r="1">
      <x v="370"/>
      <x v="320"/>
      <x v="587"/>
      <x v="27"/>
      <x v="15"/>
      <x v="2"/>
    </i>
    <i r="1">
      <x v="403"/>
      <x v="147"/>
      <x v="390"/>
      <x v="31"/>
      <x v="96"/>
      <x v="2"/>
    </i>
    <i r="1">
      <x v="437"/>
      <x v="6"/>
      <x v="259"/>
      <x v="30"/>
      <x v="38"/>
      <x v="2"/>
    </i>
    <i r="1">
      <x v="458"/>
      <x v="882"/>
      <x v="219"/>
      <x v="42"/>
      <x v="49"/>
      <x v="2"/>
    </i>
    <i r="1">
      <x v="467"/>
      <x v="864"/>
      <x v="202"/>
      <x v="42"/>
      <x v="18"/>
      <x v="2"/>
    </i>
    <i r="1">
      <x v="479"/>
      <x v="352"/>
      <x v="617"/>
      <x v="27"/>
      <x v="16"/>
      <x v="2"/>
    </i>
    <i r="1">
      <x v="486"/>
      <x v="78"/>
      <x v="324"/>
      <x v="27"/>
      <x v="38"/>
      <x v="2"/>
    </i>
    <i r="1">
      <x v="488"/>
      <x v="19"/>
      <x v="272"/>
      <x v="42"/>
      <x v="62"/>
      <x v="2"/>
    </i>
    <i r="1">
      <x v="514"/>
      <x v="35"/>
      <x v="288"/>
      <x v="42"/>
      <x v="38"/>
      <x v="2"/>
    </i>
    <i r="1">
      <x v="552"/>
      <x v="908"/>
      <x v="244"/>
      <x v="27"/>
      <x v="53"/>
      <x v="2"/>
    </i>
    <i r="1">
      <x v="570"/>
      <x v="3"/>
      <x v="256"/>
      <x v="30"/>
      <x v="39"/>
      <x v="2"/>
    </i>
    <i t="default">
      <x v="20"/>
    </i>
    <i>
      <x v="21"/>
      <x v="136"/>
      <x v="150"/>
      <x v="393"/>
      <x v="26"/>
      <x v="96"/>
      <x v="2"/>
    </i>
    <i r="1">
      <x v="146"/>
      <x v="62"/>
      <x v="311"/>
      <x v="37"/>
      <x v="18"/>
      <x v="2"/>
    </i>
    <i r="1">
      <x v="192"/>
      <x v="876"/>
      <x v="213"/>
      <x v="26"/>
      <x v="48"/>
      <x v="2"/>
    </i>
    <i r="1">
      <x v="195"/>
      <x v="148"/>
      <x v="391"/>
      <x v="37"/>
      <x v="96"/>
      <x v="2"/>
    </i>
    <i r="1">
      <x v="197"/>
      <x v="870"/>
      <x v="207"/>
      <x v="47"/>
      <x v="47"/>
      <x v="2"/>
    </i>
    <i r="1">
      <x v="224"/>
      <x v="321"/>
      <x v="72"/>
      <x v="39"/>
      <x v="69"/>
      <x v="2"/>
    </i>
    <i r="1">
      <x v="241"/>
      <x v="322"/>
      <x v="588"/>
      <x v="47"/>
      <x v="81"/>
      <x v="2"/>
    </i>
    <i r="1">
      <x v="287"/>
      <x v="4"/>
      <x v="257"/>
      <x v="37"/>
      <x v="57"/>
      <x v="2"/>
    </i>
    <i r="1">
      <x v="292"/>
      <x v="891"/>
      <x v="228"/>
      <x v="37"/>
      <x v="49"/>
      <x v="2"/>
    </i>
    <i r="1">
      <x v="305"/>
      <x v="173"/>
      <x v="416"/>
      <x v="26"/>
      <x v="98"/>
      <x v="2"/>
    </i>
    <i r="1">
      <x v="334"/>
      <x v="186"/>
      <x v="429"/>
      <x v="47"/>
      <x v="98"/>
      <x v="2"/>
    </i>
    <i r="1">
      <x v="346"/>
      <x v="370"/>
      <x v="540"/>
      <x v="47"/>
      <x v="117"/>
      <x v="2"/>
    </i>
    <i r="1">
      <x v="394"/>
      <x v="374"/>
      <x v="544"/>
      <x v="35"/>
      <x v="117"/>
      <x v="2"/>
    </i>
    <i r="1">
      <x v="401"/>
      <x v="210"/>
      <x v="450"/>
      <x v="37"/>
      <x v="38"/>
      <x v="2"/>
    </i>
    <i r="1">
      <x v="410"/>
      <x v="856"/>
      <x v="195"/>
      <x v="39"/>
      <x v="39"/>
      <x v="2"/>
    </i>
    <i r="1">
      <x v="429"/>
      <x v="875"/>
      <x v="637"/>
      <x v="39"/>
      <x v="61"/>
      <x v="2"/>
    </i>
    <i r="1">
      <x v="457"/>
      <x v="18"/>
      <x v="271"/>
      <x v="39"/>
      <x v="61"/>
      <x v="2"/>
    </i>
    <i r="1">
      <x v="460"/>
      <x v="84"/>
      <x v="330"/>
      <x v="26"/>
      <x v="31"/>
      <x v="2"/>
    </i>
    <i r="1">
      <x v="471"/>
      <x v="182"/>
      <x v="425"/>
      <x v="26"/>
      <x v="98"/>
      <x v="2"/>
    </i>
    <i r="1">
      <x v="487"/>
      <x v="911"/>
      <x v="247"/>
      <x v="37"/>
      <x v="53"/>
      <x v="2"/>
    </i>
    <i r="1">
      <x v="497"/>
      <x v="909"/>
      <x v="245"/>
      <x v="47"/>
      <x v="53"/>
      <x v="2"/>
    </i>
    <i r="2">
      <x v="910"/>
      <x v="246"/>
      <x v="37"/>
      <x v="53"/>
      <x v="2"/>
    </i>
    <i r="1">
      <x v="512"/>
      <x v="99"/>
      <x v="64"/>
      <x v="39"/>
      <x v="55"/>
      <x v="2"/>
    </i>
    <i r="1">
      <x v="513"/>
      <x v="213"/>
      <x v="453"/>
      <x v="39"/>
      <x v="18"/>
      <x v="2"/>
    </i>
    <i r="1">
      <x v="525"/>
      <x v="822"/>
      <x v="170"/>
      <x v="35"/>
      <x v="16"/>
      <x v="2"/>
    </i>
    <i r="1">
      <x v="530"/>
      <x v="174"/>
      <x v="417"/>
      <x v="26"/>
      <x v="98"/>
      <x v="2"/>
    </i>
    <i r="1">
      <x v="533"/>
      <x v="149"/>
      <x v="392"/>
      <x v="37"/>
      <x v="96"/>
      <x v="2"/>
    </i>
    <i r="1">
      <x v="539"/>
      <x v="220"/>
      <x v="460"/>
      <x v="39"/>
      <x v="108"/>
      <x v="2"/>
    </i>
    <i r="1">
      <x v="540"/>
      <x v="295"/>
      <x v="649"/>
      <x v="39"/>
      <x v="57"/>
      <x v="2"/>
    </i>
    <i r="1">
      <x v="562"/>
      <x v="383"/>
      <x v="553"/>
      <x v="47"/>
      <x v="117"/>
      <x v="2"/>
    </i>
    <i r="1">
      <x v="565"/>
      <x v="68"/>
      <x v="316"/>
      <x v="39"/>
      <x v="64"/>
      <x v="2"/>
    </i>
    <i t="default">
      <x v="21"/>
    </i>
    <i>
      <x v="22"/>
      <x v="291"/>
      <x v="904"/>
      <x v="240"/>
      <x v="33"/>
      <x v="52"/>
      <x v="2"/>
    </i>
    <i r="1">
      <x v="327"/>
      <x v="314"/>
      <x v="653"/>
      <x v="54"/>
      <x v="18"/>
      <x v="2"/>
    </i>
    <i r="1">
      <x v="345"/>
      <x v="866"/>
      <x v="203"/>
      <x v="33"/>
      <x v="45"/>
      <x v="2"/>
    </i>
    <i r="1">
      <x v="407"/>
      <x v="373"/>
      <x v="543"/>
      <x v="53"/>
      <x v="117"/>
      <x v="2"/>
    </i>
    <i r="1">
      <x v="414"/>
      <x v="831"/>
      <x v="47"/>
      <x v="38"/>
      <x v="21"/>
      <x v="2"/>
    </i>
    <i r="1">
      <x v="416"/>
      <x v="98"/>
      <x v="344"/>
      <x v="33"/>
      <x v="87"/>
      <x v="2"/>
    </i>
    <i r="1">
      <x v="444"/>
      <x v="849"/>
      <x v="160"/>
      <x v="33"/>
      <x v="33"/>
      <x v="2"/>
    </i>
    <i r="1">
      <x v="461"/>
      <x v="71"/>
      <x v="318"/>
      <x v="38"/>
      <x v="77"/>
      <x v="2"/>
    </i>
    <i r="1">
      <x v="509"/>
      <x v="8"/>
      <x v="261"/>
      <x v="34"/>
      <x v="18"/>
      <x v="2"/>
    </i>
    <i r="1">
      <x v="511"/>
      <x v="187"/>
      <x v="430"/>
      <x v="33"/>
      <x v="98"/>
      <x v="2"/>
    </i>
    <i r="1">
      <x v="573"/>
      <x v="369"/>
      <x v="539"/>
      <x v="53"/>
      <x v="117"/>
      <x v="2"/>
    </i>
    <i r="1">
      <x v="582"/>
      <x v="375"/>
      <x v="545"/>
      <x v="54"/>
      <x v="117"/>
      <x v="2"/>
    </i>
    <i t="default">
      <x v="22"/>
    </i>
    <i>
      <x v="23"/>
      <x v="221"/>
      <x v="839"/>
      <x v="180"/>
      <x v="41"/>
      <x v="28"/>
      <x v="2"/>
    </i>
    <i r="1">
      <x v="466"/>
      <x v="14"/>
      <x v="267"/>
      <x v="41"/>
      <x v="55"/>
      <x v="2"/>
    </i>
    <i r="1">
      <x v="537"/>
      <x v="184"/>
      <x v="427"/>
      <x v="51"/>
      <x v="98"/>
      <x v="2"/>
    </i>
    <i r="1">
      <x v="551"/>
      <x v="912"/>
      <x v="248"/>
      <x v="41"/>
      <x v="53"/>
      <x v="2"/>
    </i>
    <i t="default">
      <x v="23"/>
    </i>
    <i>
      <x v="24"/>
      <x v="482"/>
      <x v="860"/>
      <x v="199"/>
      <x v="46"/>
      <x v="41"/>
      <x v="2"/>
    </i>
    <i t="default">
      <x v="24"/>
    </i>
  </rowItems>
  <colItems count="1">
    <i/>
  </colItems>
  <pageFields count="1">
    <pageField fld="1" hier="-1"/>
  </pageFields>
  <formats count="24">
    <format dxfId="203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3" count="0"/>
        </references>
      </pivotArea>
    </format>
    <format dxfId="205">
      <pivotArea field="3" type="button" dataOnly="0" labelOnly="1" outline="0" axis="axisRow" fieldPosition="3"/>
    </format>
    <format dxfId="206">
      <pivotArea field="0" type="button" dataOnly="0" labelOnly="1" outline="0" axis="axisRow" fieldPosition="2"/>
    </format>
    <format dxfId="207">
      <pivotArea dataOnly="0" labelOnly="1" outline="0" fieldPosition="0">
        <references count="1">
          <reference field="4" count="0"/>
        </references>
      </pivotArea>
    </format>
    <format dxfId="208">
      <pivotArea field="4" type="button" dataOnly="0" labelOnly="1" outline="0" axis="axisRow" fieldPosition="4"/>
    </format>
    <format dxfId="209">
      <pivotArea field="6" type="button" dataOnly="0" labelOnly="1" outline="0"/>
    </format>
    <format dxfId="210">
      <pivotArea dataOnly="0" labelOnly="1" outline="0" fieldPosition="0">
        <references count="1">
          <reference field="2" count="0"/>
        </references>
      </pivotArea>
    </format>
    <format dxfId="211">
      <pivotArea field="2" type="button" dataOnly="0" labelOnly="1" outline="0" axis="axisRow" fieldPosition="1"/>
    </format>
    <format dxfId="212">
      <pivotArea dataOnly="0" outline="0" fieldPosition="0">
        <references count="1">
          <reference field="7" count="0" defaultSubtotal="1"/>
        </references>
      </pivotArea>
    </format>
    <format dxfId="213">
      <pivotArea dataOnly="0" labelOnly="1" outline="0" fieldPosition="0">
        <references count="1">
          <reference field="7" count="0"/>
        </references>
      </pivotArea>
    </format>
    <format dxfId="214">
      <pivotArea dataOnly="0" labelOnly="1" outline="0" fieldPosition="0">
        <references count="1">
          <reference field="10" count="0"/>
        </references>
      </pivotArea>
    </format>
    <format dxfId="215">
      <pivotArea field="7" type="button" dataOnly="0" labelOnly="1" outline="0" axis="axisRow" fieldPosition="0"/>
    </format>
    <format dxfId="216">
      <pivotArea field="7" type="button" dataOnly="0" labelOnly="1" outline="0" axis="axisRow" fieldPosition="0"/>
    </format>
    <format dxfId="217">
      <pivotArea field="7" type="button" dataOnly="0" labelOnly="1" outline="0" axis="axisRow" fieldPosition="0"/>
    </format>
    <format dxfId="218">
      <pivotArea field="2" type="button" dataOnly="0" labelOnly="1" outline="0" axis="axisRow" fieldPosition="1"/>
    </format>
    <format dxfId="219">
      <pivotArea field="0" type="button" dataOnly="0" labelOnly="1" outline="0" axis="axisRow" fieldPosition="2"/>
    </format>
    <format dxfId="220">
      <pivotArea field="3" type="button" dataOnly="0" labelOnly="1" outline="0" axis="axisRow" fieldPosition="3"/>
    </format>
    <format dxfId="221">
      <pivotArea field="4" type="button" dataOnly="0" labelOnly="1" outline="0" axis="axisRow" fieldPosition="4"/>
    </format>
    <format dxfId="222">
      <pivotArea field="9" type="button" dataOnly="0" labelOnly="1" outline="0" axis="axisRow" fieldPosition="5"/>
    </format>
    <format dxfId="223">
      <pivotArea field="9" type="button" dataOnly="0" labelOnly="1" outline="0" axis="axisRow" fieldPosition="5"/>
    </format>
    <format dxfId="224">
      <pivotArea field="10" type="button" dataOnly="0" labelOnly="1" outline="0" axis="axisRow" fieldPosition="6"/>
    </format>
    <format dxfId="225">
      <pivotArea field="10" type="button" dataOnly="0" labelOnly="1" outline="0" axis="axisRow" fieldPosition="6"/>
    </format>
    <format dxfId="226">
      <pivotArea field="10" type="button" dataOnly="0" labelOnly="1" outline="0" axis="axisRow" fieldPosition="6"/>
    </format>
  </formats>
  <pivotTableStyleInfo name="Classifiche Categoria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vt_Società-Punti" cacheId="2" applyNumberFormats="0" applyBorderFormats="0" applyFontFormats="0" applyPatternFormats="0" applyAlignmentFormats="0" applyWidthHeightFormats="1" dataCaption="Valori" updatedVersion="5" minRefreshableVersion="3" useAutoFormatting="1" rowGrandTotals="0" colGrandTotals="0" itemPrintTitles="1" createdVersion="5" indent="0" compact="0" compactData="0" multipleFieldFilters="0">
  <location ref="B3:K119" firstHeaderRow="1" firstDataRow="1" firstDataCol="10" rowPageCount="1" colPageCount="1"/>
  <pivotFields count="15">
    <pivotField axis="axisRow" compact="0" outline="0" showAll="0" defaultSubtotal="0">
      <items count="136">
        <item x="118"/>
        <item m="1" x="123"/>
        <item m="1" x="126"/>
        <item m="1" x="135"/>
        <item m="1" x="122"/>
        <item m="1" x="129"/>
        <item m="1" x="125"/>
        <item m="1" x="119"/>
        <item m="1" x="131"/>
        <item m="1" x="127"/>
        <item m="1" x="120"/>
        <item m="1" x="132"/>
        <item x="2"/>
        <item x="3"/>
        <item x="4"/>
        <item x="5"/>
        <item x="6"/>
        <item x="7"/>
        <item x="9"/>
        <item x="10"/>
        <item x="12"/>
        <item x="13"/>
        <item x="14"/>
        <item x="15"/>
        <item x="16"/>
        <item x="18"/>
        <item x="20"/>
        <item x="21"/>
        <item x="22"/>
        <item x="23"/>
        <item x="24"/>
        <item m="1" x="133"/>
        <item x="25"/>
        <item x="26"/>
        <item x="27"/>
        <item x="28"/>
        <item x="29"/>
        <item x="30"/>
        <item m="1" x="134"/>
        <item x="34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50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8"/>
        <item x="70"/>
        <item x="71"/>
        <item x="72"/>
        <item x="73"/>
        <item x="74"/>
        <item x="75"/>
        <item x="76"/>
        <item x="78"/>
        <item x="79"/>
        <item x="80"/>
        <item x="81"/>
        <item x="82"/>
        <item x="83"/>
        <item x="84"/>
        <item x="85"/>
        <item x="86"/>
        <item x="87"/>
        <item m="1" x="121"/>
        <item x="88"/>
        <item x="89"/>
        <item m="1" x="124"/>
        <item x="90"/>
        <item x="91"/>
        <item x="92"/>
        <item x="93"/>
        <item x="94"/>
        <item x="95"/>
        <item x="96"/>
        <item x="98"/>
        <item x="99"/>
        <item x="100"/>
        <item x="101"/>
        <item m="1" x="128"/>
        <item x="102"/>
        <item x="103"/>
        <item x="104"/>
        <item x="105"/>
        <item x="106"/>
        <item x="107"/>
        <item x="109"/>
        <item x="110"/>
        <item x="111"/>
        <item x="112"/>
        <item x="113"/>
        <item x="114"/>
        <item x="115"/>
        <item x="116"/>
        <item m="1" x="130"/>
        <item x="117"/>
        <item x="52"/>
        <item x="0"/>
        <item x="1"/>
        <item x="19"/>
        <item x="32"/>
        <item x="33"/>
        <item x="37"/>
        <item x="49"/>
        <item x="66"/>
        <item x="8"/>
        <item x="11"/>
        <item x="17"/>
        <item x="31"/>
        <item x="51"/>
        <item x="69"/>
        <item x="77"/>
        <item x="97"/>
        <item x="108"/>
      </items>
    </pivotField>
    <pivotField axis="axisRow" compact="0" outline="0" showAll="0">
      <items count="5">
        <item h="1" m="1" x="3"/>
        <item h="1" x="2"/>
        <item x="1"/>
        <item x="0"/>
        <item t="default"/>
      </items>
    </pivotField>
    <pivotField axis="axisPage" compact="0" outline="0" multipleItemSelectionAllowed="1" showAll="0" defaultSubtotal="0">
      <items count="2">
        <item h="1" x="1"/>
        <item x="0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3">
        <item x="1"/>
        <item x="0"/>
        <item x="2"/>
      </items>
    </pivotField>
    <pivotField compact="0" numFmtId="165" outline="0" showAll="0"/>
    <pivotField compact="0" numFmtId="165" outline="0" showAll="0"/>
    <pivotField compact="0" numFmtId="165" outline="0" showAll="0"/>
    <pivotField compact="0" numFmtId="165" outline="0" showAll="0"/>
    <pivotField axis="axisRow" compact="0" outline="0" showAll="0" defaultSubtotal="0">
      <items count="6">
        <item x="0"/>
        <item x="1"/>
        <item m="1" x="4"/>
        <item m="1" x="5"/>
        <item x="2"/>
        <item x="3"/>
      </items>
    </pivotField>
    <pivotField axis="axisRow" compact="0" outline="0" showAll="0" defaultSubtotal="0">
      <items count="5">
        <item x="0"/>
        <item x="1"/>
        <item x="2"/>
        <item m="1" x="4"/>
        <item x="3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numFmtId="165" outline="0" showAll="0" defaultSubtotal="0">
      <items count="90">
        <item h="1" x="6"/>
        <item x="17"/>
        <item m="1" x="59"/>
        <item m="1" x="84"/>
        <item m="1" x="71"/>
        <item m="1" x="77"/>
        <item m="1" x="88"/>
        <item m="1" x="76"/>
        <item m="1" x="62"/>
        <item m="1" x="75"/>
        <item m="1" x="65"/>
        <item x="30"/>
        <item m="1" x="54"/>
        <item m="1" x="61"/>
        <item x="7"/>
        <item m="1" x="52"/>
        <item m="1" x="72"/>
        <item m="1" x="85"/>
        <item m="1" x="64"/>
        <item m="1" x="80"/>
        <item m="1" x="73"/>
        <item x="48"/>
        <item m="1" x="57"/>
        <item x="28"/>
        <item m="1" x="60"/>
        <item x="29"/>
        <item x="43"/>
        <item m="1" x="55"/>
        <item x="10"/>
        <item m="1" x="79"/>
        <item x="0"/>
        <item x="5"/>
        <item m="1" x="87"/>
        <item x="24"/>
        <item x="42"/>
        <item m="1" x="89"/>
        <item x="40"/>
        <item m="1" x="82"/>
        <item x="31"/>
        <item m="1" x="83"/>
        <item x="3"/>
        <item x="25"/>
        <item x="15"/>
        <item x="19"/>
        <item x="14"/>
        <item m="1" x="81"/>
        <item x="21"/>
        <item x="9"/>
        <item m="1" x="86"/>
        <item x="33"/>
        <item x="38"/>
        <item x="44"/>
        <item m="1" x="74"/>
        <item x="11"/>
        <item x="46"/>
        <item x="12"/>
        <item m="1" x="68"/>
        <item x="23"/>
        <item x="34"/>
        <item m="1" x="56"/>
        <item m="1" x="58"/>
        <item x="18"/>
        <item m="1" x="66"/>
        <item x="1"/>
        <item m="1" x="53"/>
        <item x="39"/>
        <item m="1" x="51"/>
        <item m="1" x="63"/>
        <item m="1" x="78"/>
        <item m="1" x="67"/>
        <item m="1" x="69"/>
        <item m="1" x="70"/>
        <item x="2"/>
        <item x="4"/>
        <item x="8"/>
        <item x="13"/>
        <item x="16"/>
        <item x="20"/>
        <item x="27"/>
        <item x="35"/>
        <item x="36"/>
        <item x="37"/>
        <item x="41"/>
        <item x="45"/>
        <item x="32"/>
        <item x="47"/>
        <item x="49"/>
        <item x="26"/>
        <item x="22"/>
        <item h="1" x="50"/>
      </items>
    </pivotField>
    <pivotField axis="axisRow" compact="0" numFmtId="165" outline="0" showAll="0" sortType="descending" defaultSubtotal="0">
      <items count="90">
        <item x="52"/>
        <item m="1" x="81"/>
        <item m="1" x="71"/>
        <item m="1" x="57"/>
        <item x="46"/>
        <item m="1" x="54"/>
        <item m="1" x="69"/>
        <item x="30"/>
        <item m="1" x="65"/>
        <item x="29"/>
        <item x="19"/>
        <item m="1" x="68"/>
        <item m="1" x="89"/>
        <item m="1" x="63"/>
        <item m="1" x="86"/>
        <item m="1" x="53"/>
        <item m="1" x="74"/>
        <item x="34"/>
        <item m="1" x="64"/>
        <item m="1" x="85"/>
        <item m="1" x="61"/>
        <item m="1" x="70"/>
        <item m="1" x="73"/>
        <item x="36"/>
        <item m="1" x="79"/>
        <item m="1" x="87"/>
        <item x="44"/>
        <item x="51"/>
        <item m="1" x="83"/>
        <item m="1" x="60"/>
        <item m="1" x="77"/>
        <item m="1" x="67"/>
        <item m="1" x="82"/>
        <item m="1" x="55"/>
        <item x="35"/>
        <item m="1" x="75"/>
        <item m="1" x="80"/>
        <item x="43"/>
        <item x="32"/>
        <item m="1" x="62"/>
        <item m="1" x="58"/>
        <item x="9"/>
        <item m="1" x="56"/>
        <item m="1" x="72"/>
        <item m="1" x="88"/>
        <item x="33"/>
        <item x="13"/>
        <item x="2"/>
        <item m="1" x="66"/>
        <item x="38"/>
        <item x="45"/>
        <item x="26"/>
        <item m="1" x="78"/>
        <item x="8"/>
        <item m="1" x="59"/>
        <item m="1" x="76"/>
        <item x="42"/>
        <item x="5"/>
        <item x="27"/>
        <item x="48"/>
        <item x="10"/>
        <item x="24"/>
        <item x="31"/>
        <item x="49"/>
        <item x="4"/>
        <item x="23"/>
        <item x="15"/>
        <item x="11"/>
        <item x="39"/>
        <item x="22"/>
        <item x="14"/>
        <item x="37"/>
        <item x="16"/>
        <item x="20"/>
        <item x="1"/>
        <item x="12"/>
        <item x="6"/>
        <item x="40"/>
        <item x="18"/>
        <item x="3"/>
        <item m="1" x="84"/>
        <item x="50"/>
        <item x="25"/>
        <item x="28"/>
        <item x="47"/>
        <item x="41"/>
        <item x="21"/>
        <item x="17"/>
        <item x="0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41">
        <item m="1" x="112"/>
        <item m="1" x="76"/>
        <item m="1" x="116"/>
        <item m="1" x="92"/>
        <item m="1" x="62"/>
        <item m="1" x="87"/>
        <item m="1" x="120"/>
        <item m="1" x="108"/>
        <item m="1" x="75"/>
        <item m="1" x="77"/>
        <item m="1" x="74"/>
        <item m="1" x="119"/>
        <item m="1" x="98"/>
        <item m="1" x="91"/>
        <item x="54"/>
        <item m="1" x="70"/>
        <item m="1" x="123"/>
        <item m="1" x="111"/>
        <item m="1" x="104"/>
        <item x="34"/>
        <item m="1" x="94"/>
        <item x="33"/>
        <item x="19"/>
        <item m="1" x="102"/>
        <item m="1" x="129"/>
        <item m="1" x="67"/>
        <item m="1" x="127"/>
        <item m="1" x="65"/>
        <item m="1" x="100"/>
        <item m="1" x="79"/>
        <item m="1" x="69"/>
        <item m="1" x="72"/>
        <item x="42"/>
        <item m="1" x="105"/>
        <item m="1" x="137"/>
        <item m="1" x="126"/>
        <item m="1" x="101"/>
        <item m="1" x="81"/>
        <item m="1" x="134"/>
        <item m="1" x="86"/>
        <item m="1" x="83"/>
        <item x="44"/>
        <item m="1" x="140"/>
        <item m="1" x="114"/>
        <item x="52"/>
        <item m="1" x="132"/>
        <item x="60"/>
        <item m="1" x="78"/>
        <item m="1" x="125"/>
        <item m="1" x="64"/>
        <item m="1" x="136"/>
        <item m="1" x="99"/>
        <item m="1" x="103"/>
        <item x="43"/>
        <item m="1" x="96"/>
        <item m="1" x="82"/>
        <item m="1" x="89"/>
        <item m="1" x="118"/>
        <item m="1" x="117"/>
        <item x="51"/>
        <item m="1" x="110"/>
        <item x="36"/>
        <item m="1" x="84"/>
        <item m="1" x="85"/>
        <item x="9"/>
        <item m="1" x="66"/>
        <item m="1" x="113"/>
        <item m="1" x="88"/>
        <item x="37"/>
        <item m="1" x="121"/>
        <item m="1" x="115"/>
        <item m="1" x="80"/>
        <item x="13"/>
        <item x="2"/>
        <item m="1" x="106"/>
        <item x="46"/>
        <item x="53"/>
        <item x="28"/>
        <item m="1" x="97"/>
        <item x="8"/>
        <item m="1" x="128"/>
        <item m="1" x="95"/>
        <item m="1" x="71"/>
        <item m="1" x="90"/>
        <item x="50"/>
        <item m="1" x="63"/>
        <item x="5"/>
        <item m="1" x="109"/>
        <item x="26"/>
        <item x="29"/>
        <item x="41"/>
        <item m="1" x="138"/>
        <item x="57"/>
        <item m="1" x="131"/>
        <item m="1" x="68"/>
        <item x="10"/>
        <item x="25"/>
        <item m="1" x="133"/>
        <item x="35"/>
        <item m="1" x="93"/>
        <item m="1" x="130"/>
        <item x="58"/>
        <item x="4"/>
        <item x="23"/>
        <item x="30"/>
        <item x="15"/>
        <item m="1" x="124"/>
        <item x="11"/>
        <item m="1" x="122"/>
        <item x="47"/>
        <item x="32"/>
        <item x="22"/>
        <item x="14"/>
        <item m="1" x="107"/>
        <item x="40"/>
        <item x="24"/>
        <item x="45"/>
        <item m="1" x="135"/>
        <item x="38"/>
        <item x="56"/>
        <item x="16"/>
        <item x="39"/>
        <item x="20"/>
        <item x="1"/>
        <item x="12"/>
        <item x="6"/>
        <item x="48"/>
        <item x="18"/>
        <item x="3"/>
        <item m="1" x="73"/>
        <item x="59"/>
        <item x="27"/>
        <item x="31"/>
        <item x="55"/>
        <item x="49"/>
        <item x="21"/>
        <item x="17"/>
        <item x="0"/>
        <item x="7"/>
        <item m="1" x="139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1"/>
    <field x="14"/>
    <field x="0"/>
    <field x="13"/>
    <field x="12"/>
    <field x="3"/>
    <field x="4"/>
    <field x="9"/>
    <field x="10"/>
    <field x="11"/>
  </rowFields>
  <rowItems count="116">
    <i>
      <x v="2"/>
      <x v="21"/>
      <x v="51"/>
      <x v="9"/>
      <x v="87"/>
      <x/>
      <x v="1"/>
      <x/>
      <x v="1"/>
      <x v="1"/>
    </i>
    <i r="1">
      <x v="53"/>
      <x v="68"/>
      <x v="34"/>
      <x v="79"/>
      <x v="1"/>
      <x v="1"/>
      <x/>
      <x v="1"/>
      <x v="2"/>
    </i>
    <i r="1">
      <x v="59"/>
      <x v="90"/>
      <x v="37"/>
      <x v="26"/>
      <x v="1"/>
      <x v="1"/>
      <x v="1"/>
      <x v="1"/>
      <x/>
    </i>
    <i r="1">
      <x v="61"/>
      <x v="55"/>
      <x v="38"/>
      <x v="25"/>
      <x v="1"/>
      <x v="1"/>
      <x v="1"/>
      <x v="1"/>
      <x/>
    </i>
    <i r="1">
      <x v="72"/>
      <x v="22"/>
      <x v="46"/>
      <x v="53"/>
      <x/>
      <x v="1"/>
      <x/>
      <x/>
      <x/>
    </i>
    <i r="2">
      <x v="114"/>
      <x v="46"/>
      <x v="21"/>
      <x v="1"/>
      <x v="1"/>
      <x/>
      <x/>
      <x/>
    </i>
    <i r="1">
      <x v="76"/>
      <x v="92"/>
      <x v="50"/>
      <x v="23"/>
      <x/>
      <x v="1"/>
      <x/>
      <x/>
      <x/>
    </i>
    <i r="1">
      <x v="79"/>
      <x v="16"/>
      <x v="53"/>
      <x v="14"/>
      <x v="1"/>
      <x v="1"/>
      <x v="1"/>
      <x v="1"/>
      <x/>
    </i>
    <i r="1">
      <x v="86"/>
      <x v="13"/>
      <x v="57"/>
      <x v="31"/>
      <x/>
      <x v="1"/>
      <x v="1"/>
      <x/>
      <x/>
    </i>
    <i r="2">
      <x v="18"/>
      <x v="57"/>
      <x v="31"/>
      <x/>
      <x v="1"/>
      <x v="1"/>
      <x/>
      <x/>
    </i>
    <i r="2">
      <x v="52"/>
      <x v="57"/>
      <x v="31"/>
      <x/>
      <x v="1"/>
      <x v="1"/>
      <x/>
      <x/>
    </i>
    <i r="1">
      <x v="89"/>
      <x v="42"/>
      <x v="58"/>
      <x v="44"/>
      <x/>
      <x v="1"/>
      <x/>
      <x v="1"/>
      <x/>
    </i>
    <i r="1">
      <x v="90"/>
      <x v="64"/>
      <x v="58"/>
      <x v="49"/>
      <x v="1"/>
      <x v="1"/>
      <x/>
      <x/>
      <x v="1"/>
    </i>
    <i r="1">
      <x v="95"/>
      <x v="19"/>
      <x v="60"/>
      <x v="63"/>
      <x/>
      <x v="1"/>
      <x/>
      <x/>
      <x/>
    </i>
    <i r="1">
      <x v="103"/>
      <x v="34"/>
      <x v="65"/>
      <x v="77"/>
      <x v="1"/>
      <x v="1"/>
      <x/>
      <x/>
      <x v="1"/>
    </i>
    <i r="1">
      <x v="105"/>
      <x v="26"/>
      <x v="66"/>
      <x v="75"/>
      <x v="1"/>
      <x v="1"/>
      <x/>
      <x/>
      <x/>
    </i>
    <i r="1">
      <x v="107"/>
      <x v="109"/>
      <x v="67"/>
      <x v="28"/>
      <x v="1"/>
      <x v="1"/>
      <x/>
      <x/>
      <x/>
    </i>
    <i r="1">
      <x v="116"/>
      <x v="71"/>
      <x v="71"/>
      <x v="31"/>
      <x v="1"/>
      <x v="1"/>
      <x v="1"/>
      <x/>
      <x/>
    </i>
    <i r="2">
      <x v="88"/>
      <x v="71"/>
      <x v="31"/>
      <x v="1"/>
      <x v="1"/>
      <x v="1"/>
      <x/>
      <x/>
    </i>
    <i r="2">
      <x v="108"/>
      <x v="71"/>
      <x v="31"/>
      <x v="1"/>
      <x v="1"/>
      <x v="1"/>
      <x/>
      <x/>
    </i>
    <i r="1">
      <x v="118"/>
      <x v="56"/>
      <x v="72"/>
      <x v="44"/>
      <x v="1"/>
      <x v="1"/>
      <x/>
      <x v="1"/>
      <x/>
    </i>
    <i r="2">
      <x v="65"/>
      <x v="72"/>
      <x v="44"/>
      <x v="1"/>
      <x v="1"/>
      <x/>
      <x v="1"/>
      <x/>
    </i>
    <i r="1">
      <x v="121"/>
      <x v="60"/>
      <x v="73"/>
      <x v="1"/>
      <x v="1"/>
      <x v="1"/>
      <x/>
      <x/>
      <x v="1"/>
    </i>
    <i r="2">
      <x v="74"/>
      <x v="73"/>
      <x v="1"/>
      <x v="1"/>
      <x v="1"/>
      <x/>
      <x/>
      <x v="1"/>
    </i>
    <i r="1">
      <x v="123"/>
      <x v="61"/>
      <x v="74"/>
      <x v="63"/>
      <x v="1"/>
      <x v="1"/>
      <x/>
      <x/>
      <x/>
    </i>
    <i r="2">
      <x v="113"/>
      <x v="74"/>
      <x v="63"/>
      <x v="1"/>
      <x v="1"/>
      <x/>
      <x/>
      <x/>
    </i>
    <i r="2">
      <x v="120"/>
      <x v="74"/>
      <x v="63"/>
      <x v="1"/>
      <x v="1"/>
      <x/>
      <x/>
      <x/>
    </i>
    <i r="1">
      <x v="124"/>
      <x v="59"/>
      <x v="75"/>
      <x v="38"/>
      <x v="1"/>
      <x v="1"/>
      <x/>
      <x/>
      <x/>
    </i>
    <i r="1">
      <x v="125"/>
      <x v="83"/>
      <x v="76"/>
      <x v="65"/>
      <x v="1"/>
      <x v="1"/>
      <x/>
      <x/>
      <x/>
    </i>
    <i r="1">
      <x v="126"/>
      <x v="102"/>
      <x v="77"/>
      <x v="36"/>
      <x v="1"/>
      <x v="1"/>
      <x/>
      <x/>
      <x/>
    </i>
    <i r="1">
      <x v="127"/>
      <x v="28"/>
      <x v="78"/>
      <x v="42"/>
      <x v="1"/>
      <x v="1"/>
      <x/>
      <x/>
      <x/>
    </i>
    <i r="1">
      <x v="128"/>
      <x v="12"/>
      <x v="79"/>
      <x v="40"/>
      <x v="1"/>
      <x v="1"/>
      <x/>
      <x/>
      <x/>
    </i>
    <i t="default">
      <x v="2"/>
    </i>
    <i>
      <x v="3"/>
      <x v="14"/>
      <x v="92"/>
      <x v="4"/>
      <x v="83"/>
      <x/>
      <x v="1"/>
      <x v="4"/>
      <x v="1"/>
      <x v="1"/>
    </i>
    <i r="1">
      <x v="19"/>
      <x v="51"/>
      <x v="7"/>
      <x v="78"/>
      <x/>
      <x v="1"/>
      <x/>
      <x/>
      <x v="1"/>
    </i>
    <i r="1">
      <x v="22"/>
      <x v="28"/>
      <x v="10"/>
      <x v="76"/>
      <x v="1"/>
      <x v="1"/>
      <x v="1"/>
      <x v="2"/>
      <x v="1"/>
    </i>
    <i r="1">
      <x v="32"/>
      <x v="64"/>
      <x v="17"/>
      <x v="58"/>
      <x v="1"/>
      <x v="1"/>
      <x/>
      <x/>
      <x v="1"/>
    </i>
    <i r="1">
      <x v="41"/>
      <x v="68"/>
      <x v="23"/>
      <x v="80"/>
      <x v="1"/>
      <x v="1"/>
      <x/>
      <x/>
      <x v="1"/>
    </i>
    <i r="1">
      <x v="44"/>
      <x v="90"/>
      <x v="26"/>
      <x v="51"/>
      <x v="1"/>
      <x v="1"/>
      <x v="1"/>
      <x/>
      <x/>
    </i>
    <i r="1">
      <x v="46"/>
      <x v="114"/>
      <x v="27"/>
      <x v="86"/>
      <x v="1"/>
      <x v="1"/>
      <x/>
      <x v="2"/>
      <x/>
    </i>
    <i r="1">
      <x v="64"/>
      <x v="16"/>
      <x v="41"/>
      <x v="74"/>
      <x v="1"/>
      <x v="1"/>
      <x v="1"/>
      <x v="2"/>
      <x/>
    </i>
    <i r="1">
      <x v="68"/>
      <x v="55"/>
      <x v="45"/>
      <x v="11"/>
      <x v="1"/>
      <x v="1"/>
      <x v="1"/>
      <x/>
      <x/>
    </i>
    <i r="1">
      <x v="73"/>
      <x v="120"/>
      <x v="47"/>
      <x v="72"/>
      <x v="1"/>
      <x v="1"/>
      <x/>
      <x/>
      <x/>
    </i>
    <i r="1">
      <x v="75"/>
      <x v="71"/>
      <x v="49"/>
      <x v="81"/>
      <x v="1"/>
      <x v="1"/>
      <x/>
      <x/>
      <x/>
    </i>
    <i r="2">
      <x v="74"/>
      <x v="49"/>
      <x v="81"/>
      <x v="1"/>
      <x v="1"/>
      <x/>
      <x/>
      <x/>
    </i>
    <i r="1">
      <x v="76"/>
      <x v="109"/>
      <x v="50"/>
      <x v="85"/>
      <x v="1"/>
      <x v="1"/>
      <x/>
      <x/>
      <x/>
    </i>
    <i r="1">
      <x v="77"/>
      <x v="41"/>
      <x v="51"/>
      <x v="57"/>
      <x/>
      <x v="1"/>
      <x/>
      <x/>
      <x/>
    </i>
    <i r="1">
      <x v="84"/>
      <x v="87"/>
      <x v="56"/>
      <x v="34"/>
      <x v="1"/>
      <x v="1"/>
      <x v="1"/>
      <x/>
      <x/>
    </i>
    <i r="1">
      <x v="86"/>
      <x v="52"/>
      <x v="57"/>
      <x v="31"/>
      <x/>
      <x v="1"/>
      <x v="1"/>
      <x/>
      <x/>
    </i>
    <i r="2">
      <x v="132"/>
      <x v="57"/>
      <x v="31"/>
      <x/>
      <x v="1"/>
      <x v="1"/>
      <x/>
      <x/>
    </i>
    <i r="1">
      <x v="88"/>
      <x v="123"/>
      <x v="57"/>
      <x v="46"/>
      <x v="1"/>
      <x v="1"/>
      <x/>
      <x/>
      <x/>
    </i>
    <i r="1">
      <x v="92"/>
      <x v="100"/>
      <x v="59"/>
      <x v="1"/>
      <x/>
      <x v="1"/>
      <x/>
      <x/>
      <x v="1"/>
    </i>
    <i r="1">
      <x v="95"/>
      <x v="48"/>
      <x v="60"/>
      <x v="63"/>
      <x/>
      <x v="1"/>
      <x/>
      <x/>
      <x/>
    </i>
    <i r="1">
      <x v="98"/>
      <x v="54"/>
      <x v="62"/>
      <x v="23"/>
      <x v="1"/>
      <x v="1"/>
      <x/>
      <x/>
      <x v="1"/>
    </i>
    <i r="1">
      <x v="101"/>
      <x v="106"/>
      <x v="63"/>
      <x v="57"/>
      <x v="1"/>
      <x v="1"/>
      <x/>
      <x/>
      <x/>
    </i>
    <i r="1">
      <x v="102"/>
      <x v="12"/>
      <x v="64"/>
      <x v="73"/>
      <x v="1"/>
      <x v="1"/>
      <x/>
      <x v="1"/>
      <x/>
    </i>
    <i r="1">
      <x v="104"/>
      <x v="42"/>
      <x v="65"/>
      <x v="33"/>
      <x/>
      <x v="1"/>
      <x/>
      <x/>
      <x/>
    </i>
    <i r="1">
      <x v="105"/>
      <x v="45"/>
      <x v="66"/>
      <x v="75"/>
      <x v="1"/>
      <x v="1"/>
      <x/>
      <x/>
      <x/>
    </i>
    <i r="2">
      <x v="63"/>
      <x v="66"/>
      <x v="84"/>
      <x/>
      <x v="1"/>
      <x/>
      <x/>
      <x/>
    </i>
    <i r="1">
      <x v="107"/>
      <x v="20"/>
      <x v="67"/>
      <x v="28"/>
      <x v="1"/>
      <x v="1"/>
      <x/>
      <x/>
      <x/>
    </i>
    <i r="2">
      <x v="47"/>
      <x v="67"/>
      <x v="28"/>
      <x v="1"/>
      <x v="1"/>
      <x/>
      <x/>
      <x/>
    </i>
    <i r="1">
      <x v="109"/>
      <x v="77"/>
      <x v="68"/>
      <x v="50"/>
      <x v="1"/>
      <x v="1"/>
      <x/>
      <x/>
      <x/>
    </i>
    <i r="1">
      <x v="110"/>
      <x v="50"/>
      <x v="69"/>
      <x v="43"/>
      <x v="1"/>
      <x v="1"/>
      <x/>
      <x v="1"/>
      <x/>
    </i>
    <i r="1">
      <x v="111"/>
      <x v="33"/>
      <x v="69"/>
      <x v="43"/>
      <x v="1"/>
      <x v="1"/>
      <x/>
      <x/>
      <x/>
    </i>
    <i r="1">
      <x v="112"/>
      <x v="23"/>
      <x v="70"/>
      <x v="55"/>
      <x v="1"/>
      <x v="1"/>
      <x v="1"/>
      <x/>
      <x/>
    </i>
    <i r="1">
      <x v="114"/>
      <x v="62"/>
      <x v="70"/>
      <x v="55"/>
      <x v="1"/>
      <x v="1"/>
      <x/>
      <x/>
      <x v="1"/>
    </i>
    <i r="1">
      <x v="115"/>
      <x v="34"/>
      <x v="70"/>
      <x v="55"/>
      <x v="1"/>
      <x v="1"/>
      <x/>
      <x/>
      <x/>
    </i>
    <i r="2">
      <x v="112"/>
      <x v="70"/>
      <x v="82"/>
      <x/>
      <x v="1"/>
      <x/>
      <x/>
      <x/>
    </i>
    <i r="1">
      <x v="118"/>
      <x v="66"/>
      <x v="72"/>
      <x v="44"/>
      <x v="1"/>
      <x v="1"/>
      <x/>
      <x v="1"/>
      <x/>
    </i>
    <i r="1">
      <x v="119"/>
      <x v="99"/>
      <x v="72"/>
      <x v="44"/>
      <x v="1"/>
      <x v="1"/>
      <x/>
      <x/>
      <x v="1"/>
    </i>
    <i r="1">
      <x v="120"/>
      <x v="26"/>
      <x v="72"/>
      <x v="44"/>
      <x v="1"/>
      <x v="1"/>
      <x/>
      <x/>
      <x/>
    </i>
    <i r="2">
      <x v="105"/>
      <x v="72"/>
      <x v="44"/>
      <x v="1"/>
      <x v="1"/>
      <x/>
      <x/>
      <x/>
    </i>
    <i r="1">
      <x v="121"/>
      <x v="126"/>
      <x v="73"/>
      <x v="1"/>
      <x v="1"/>
      <x v="1"/>
      <x/>
      <x/>
      <x v="1"/>
    </i>
    <i r="1">
      <x v="122"/>
      <x v="29"/>
      <x v="73"/>
      <x v="1"/>
      <x v="1"/>
      <x v="1"/>
      <x/>
      <x/>
      <x/>
    </i>
    <i r="1">
      <x v="123"/>
      <x v="19"/>
      <x v="74"/>
      <x v="47"/>
      <x/>
      <x v="1"/>
      <x/>
      <x/>
      <x/>
    </i>
    <i r="2">
      <x v="22"/>
      <x v="74"/>
      <x v="47"/>
      <x/>
      <x v="1"/>
      <x/>
      <x/>
      <x/>
    </i>
    <i r="2">
      <x v="25"/>
      <x v="74"/>
      <x v="63"/>
      <x v="1"/>
      <x v="1"/>
      <x/>
      <x/>
      <x/>
    </i>
    <i r="2">
      <x v="32"/>
      <x v="74"/>
      <x v="63"/>
      <x v="1"/>
      <x v="1"/>
      <x/>
      <x/>
      <x/>
    </i>
    <i r="1">
      <x v="124"/>
      <x v="21"/>
      <x v="75"/>
      <x v="30"/>
      <x/>
      <x v="1"/>
      <x/>
      <x/>
      <x/>
    </i>
    <i r="2">
      <x v="53"/>
      <x v="75"/>
      <x v="30"/>
      <x/>
      <x v="1"/>
      <x/>
      <x/>
      <x/>
    </i>
    <i r="2">
      <x v="72"/>
      <x v="75"/>
      <x v="30"/>
      <x/>
      <x v="1"/>
      <x/>
      <x/>
      <x/>
    </i>
    <i r="2">
      <x v="75"/>
      <x v="75"/>
      <x v="30"/>
      <x/>
      <x v="1"/>
      <x/>
      <x/>
      <x/>
    </i>
    <i r="2">
      <x v="79"/>
      <x v="75"/>
      <x v="30"/>
      <x/>
      <x v="1"/>
      <x/>
      <x/>
      <x/>
    </i>
    <i r="2">
      <x v="97"/>
      <x v="75"/>
      <x v="30"/>
      <x/>
      <x v="1"/>
      <x/>
      <x/>
      <x/>
    </i>
    <i r="1">
      <x v="125"/>
      <x v="78"/>
      <x v="76"/>
      <x v="65"/>
      <x v="1"/>
      <x v="1"/>
      <x/>
      <x/>
      <x/>
    </i>
    <i r="2">
      <x v="98"/>
      <x v="76"/>
      <x v="65"/>
      <x v="1"/>
      <x v="1"/>
      <x/>
      <x/>
      <x/>
    </i>
    <i r="1">
      <x v="126"/>
      <x v="82"/>
      <x v="77"/>
      <x v="36"/>
      <x v="1"/>
      <x v="1"/>
      <x/>
      <x/>
      <x/>
    </i>
    <i r="2">
      <x v="88"/>
      <x v="77"/>
      <x v="36"/>
      <x v="1"/>
      <x v="1"/>
      <x/>
      <x/>
      <x/>
    </i>
    <i r="2">
      <x v="104"/>
      <x v="77"/>
      <x v="36"/>
      <x v="1"/>
      <x v="1"/>
      <x/>
      <x/>
      <x/>
    </i>
    <i r="2">
      <x v="117"/>
      <x v="77"/>
      <x v="36"/>
      <x v="1"/>
      <x v="1"/>
      <x/>
      <x/>
      <x/>
    </i>
    <i r="1">
      <x v="127"/>
      <x v="65"/>
      <x v="78"/>
      <x v="42"/>
      <x v="1"/>
      <x v="1"/>
      <x/>
      <x/>
      <x/>
    </i>
    <i r="1">
      <x v="128"/>
      <x v="46"/>
      <x v="79"/>
      <x v="40"/>
      <x v="1"/>
      <x v="1"/>
      <x/>
      <x/>
      <x/>
    </i>
    <i r="1">
      <x v="130"/>
      <x v="108"/>
      <x v="81"/>
      <x v="84"/>
      <x v="1"/>
      <x v="1"/>
      <x/>
      <x/>
      <x/>
    </i>
    <i r="1">
      <x v="131"/>
      <x v="39"/>
      <x v="82"/>
      <x v="88"/>
      <x v="1"/>
      <x v="1"/>
      <x/>
      <x/>
      <x/>
    </i>
    <i r="1">
      <x v="132"/>
      <x v="49"/>
      <x v="83"/>
      <x v="41"/>
      <x v="1"/>
      <x v="1"/>
      <x/>
      <x/>
      <x/>
    </i>
    <i r="2">
      <x v="76"/>
      <x v="83"/>
      <x v="41"/>
      <x v="1"/>
      <x v="1"/>
      <x/>
      <x/>
      <x/>
    </i>
    <i r="1">
      <x v="133"/>
      <x v="134"/>
      <x v="84"/>
      <x v="54"/>
      <x v="1"/>
      <x v="1"/>
      <x/>
      <x/>
      <x/>
    </i>
    <i r="1">
      <x v="134"/>
      <x v="83"/>
      <x v="85"/>
      <x v="82"/>
      <x v="1"/>
      <x v="1"/>
      <x/>
      <x/>
      <x/>
    </i>
    <i r="1">
      <x v="135"/>
      <x v="30"/>
      <x v="86"/>
      <x v="61"/>
      <x v="1"/>
      <x v="1"/>
      <x/>
      <x/>
      <x/>
    </i>
    <i r="1">
      <x v="136"/>
      <x v="27"/>
      <x v="87"/>
      <x v="47"/>
      <x v="1"/>
      <x v="1"/>
      <x/>
      <x/>
      <x/>
    </i>
    <i r="2">
      <x v="59"/>
      <x v="87"/>
      <x v="47"/>
      <x v="1"/>
      <x v="1"/>
      <x/>
      <x/>
      <x/>
    </i>
    <i r="1">
      <x v="137"/>
      <x v="35"/>
      <x v="88"/>
      <x v="30"/>
      <x v="1"/>
      <x v="1"/>
      <x/>
      <x/>
      <x/>
    </i>
    <i r="2">
      <x v="36"/>
      <x v="88"/>
      <x v="30"/>
      <x v="1"/>
      <x v="1"/>
      <x/>
      <x/>
      <x/>
    </i>
    <i r="2">
      <x v="40"/>
      <x v="88"/>
      <x v="30"/>
      <x v="1"/>
      <x v="1"/>
      <x/>
      <x/>
      <x/>
    </i>
    <i r="2">
      <x v="43"/>
      <x v="88"/>
      <x v="30"/>
      <x v="1"/>
      <x v="1"/>
      <x/>
      <x/>
      <x/>
    </i>
    <i r="2">
      <x v="58"/>
      <x v="88"/>
      <x v="30"/>
      <x v="1"/>
      <x v="1"/>
      <x/>
      <x/>
      <x/>
    </i>
    <i r="2">
      <x v="61"/>
      <x v="88"/>
      <x v="30"/>
      <x v="1"/>
      <x v="1"/>
      <x/>
      <x/>
      <x/>
    </i>
    <i r="2">
      <x v="67"/>
      <x v="88"/>
      <x v="30"/>
      <x v="1"/>
      <x v="1"/>
      <x/>
      <x/>
      <x/>
    </i>
    <i r="2">
      <x v="94"/>
      <x v="88"/>
      <x v="30"/>
      <x v="1"/>
      <x v="1"/>
      <x/>
      <x/>
      <x/>
    </i>
    <i r="2">
      <x v="107"/>
      <x v="88"/>
      <x v="30"/>
      <x v="1"/>
      <x v="1"/>
      <x/>
      <x/>
      <x/>
    </i>
    <i r="2">
      <x v="110"/>
      <x v="88"/>
      <x v="30"/>
      <x v="1"/>
      <x v="1"/>
      <x/>
      <x/>
      <x/>
    </i>
    <i r="2">
      <x v="111"/>
      <x v="88"/>
      <x v="30"/>
      <x v="1"/>
      <x v="1"/>
      <x/>
      <x/>
      <x/>
    </i>
    <i r="2">
      <x v="119"/>
      <x v="88"/>
      <x v="30"/>
      <x v="1"/>
      <x v="1"/>
      <x/>
      <x/>
      <x/>
    </i>
    <i r="2">
      <x v="124"/>
      <x v="88"/>
      <x v="30"/>
      <x v="1"/>
      <x v="1"/>
      <x/>
      <x/>
      <x/>
    </i>
    <i r="2">
      <x v="128"/>
      <x v="88"/>
      <x v="30"/>
      <x v="1"/>
      <x v="1"/>
      <x/>
      <x/>
      <x/>
    </i>
    <i t="default">
      <x v="3"/>
    </i>
  </rowItems>
  <colItems count="1">
    <i/>
  </colItems>
  <pageFields count="1">
    <pageField fld="2" hier="-1"/>
  </pageFields>
  <formats count="101">
    <format dxfId="101">
      <pivotArea dataOnly="0" labelOnly="1" outline="0" fieldPosition="0">
        <references count="1">
          <reference field="13" count="0"/>
        </references>
      </pivotArea>
    </format>
    <format dxfId="102">
      <pivotArea dataOnly="0" labelOnly="1" outline="0" fieldPosition="0">
        <references count="1">
          <reference field="12" count="0"/>
        </references>
      </pivotArea>
    </format>
    <format dxfId="103">
      <pivotArea dataOnly="0" labelOnly="1" outline="0" fieldPosition="0">
        <references count="1">
          <reference field="9" count="0"/>
        </references>
      </pivotArea>
    </format>
    <format dxfId="104">
      <pivotArea dataOnly="0" labelOnly="1" outline="0" fieldPosition="0">
        <references count="1">
          <reference field="10" count="0"/>
        </references>
      </pivotArea>
    </format>
    <format dxfId="105">
      <pivotArea dataOnly="0" labelOnly="1" outline="0" fieldPosition="0">
        <references count="1">
          <reference field="11" count="0"/>
        </references>
      </pivotArea>
    </format>
    <format dxfId="106">
      <pivotArea field="13" type="button" dataOnly="0" labelOnly="1" outline="0" axis="axisRow" fieldPosition="3"/>
    </format>
    <format dxfId="107">
      <pivotArea field="12" type="button" dataOnly="0" labelOnly="1" outline="0" axis="axisRow" fieldPosition="4"/>
    </format>
    <format dxfId="108">
      <pivotArea field="9" type="button" dataOnly="0" labelOnly="1" outline="0" axis="axisRow" fieldPosition="7"/>
    </format>
    <format dxfId="109">
      <pivotArea field="10" type="button" dataOnly="0" labelOnly="1" outline="0" axis="axisRow" fieldPosition="8"/>
    </format>
    <format dxfId="110">
      <pivotArea field="11" type="button" dataOnly="0" labelOnly="1" outline="0" axis="axisRow" fieldPosition="9"/>
    </format>
    <format dxfId="111">
      <pivotArea type="all" dataOnly="0" outline="0" fieldPosition="0"/>
    </format>
    <format dxfId="112">
      <pivotArea dataOnly="0" labelOnly="1" outline="0" fieldPosition="0">
        <references count="1">
          <reference field="14" count="11">
            <x v="1"/>
            <x v="2"/>
            <x v="3"/>
            <x v="4"/>
            <x v="5"/>
            <x v="6"/>
            <x v="7"/>
            <x v="8"/>
            <x v="9"/>
            <x v="10"/>
            <x v="16"/>
          </reference>
        </references>
      </pivotArea>
    </format>
    <format dxfId="113">
      <pivotArea dataOnly="0" labelOnly="1" grandRow="1" outline="0" fieldPosition="0"/>
    </format>
    <format dxfId="114">
      <pivotArea dataOnly="0" labelOnly="1" outline="0" fieldPosition="0">
        <references count="2">
          <reference field="0" count="1">
            <x v="3"/>
          </reference>
          <reference field="14" count="1" selected="0">
            <x v="1"/>
          </reference>
        </references>
      </pivotArea>
    </format>
    <format dxfId="115">
      <pivotArea dataOnly="0" labelOnly="1" outline="0" fieldPosition="0">
        <references count="2">
          <reference field="0" count="1">
            <x v="10"/>
          </reference>
          <reference field="14" count="1" selected="0">
            <x v="2"/>
          </reference>
        </references>
      </pivotArea>
    </format>
    <format dxfId="116">
      <pivotArea dataOnly="0" labelOnly="1" outline="0" fieldPosition="0">
        <references count="2">
          <reference field="0" count="1">
            <x v="1"/>
          </reference>
          <reference field="14" count="1" selected="0">
            <x v="3"/>
          </reference>
        </references>
      </pivotArea>
    </format>
    <format dxfId="117">
      <pivotArea dataOnly="0" labelOnly="1" outline="0" fieldPosition="0">
        <references count="2">
          <reference field="0" count="1">
            <x v="9"/>
          </reference>
          <reference field="14" count="1" selected="0">
            <x v="4"/>
          </reference>
        </references>
      </pivotArea>
    </format>
    <format dxfId="118">
      <pivotArea dataOnly="0" labelOnly="1" outline="0" fieldPosition="0">
        <references count="2">
          <reference field="0" count="1">
            <x v="2"/>
          </reference>
          <reference field="14" count="1" selected="0">
            <x v="5"/>
          </reference>
        </references>
      </pivotArea>
    </format>
    <format dxfId="119">
      <pivotArea dataOnly="0" labelOnly="1" outline="0" fieldPosition="0">
        <references count="2">
          <reference field="0" count="1">
            <x v="5"/>
          </reference>
          <reference field="14" count="1" selected="0">
            <x v="6"/>
          </reference>
        </references>
      </pivotArea>
    </format>
    <format dxfId="120">
      <pivotArea dataOnly="0" labelOnly="1" outline="0" fieldPosition="0">
        <references count="2">
          <reference field="0" count="1">
            <x v="11"/>
          </reference>
          <reference field="14" count="1" selected="0">
            <x v="7"/>
          </reference>
        </references>
      </pivotArea>
    </format>
    <format dxfId="121">
      <pivotArea dataOnly="0" labelOnly="1" outline="0" fieldPosition="0">
        <references count="2">
          <reference field="0" count="1">
            <x v="8"/>
          </reference>
          <reference field="14" count="1" selected="0">
            <x v="8"/>
          </reference>
        </references>
      </pivotArea>
    </format>
    <format dxfId="122">
      <pivotArea dataOnly="0" labelOnly="1" outline="0" fieldPosition="0">
        <references count="2">
          <reference field="0" count="1">
            <x v="7"/>
          </reference>
          <reference field="14" count="1" selected="0">
            <x v="9"/>
          </reference>
        </references>
      </pivotArea>
    </format>
    <format dxfId="123">
      <pivotArea dataOnly="0" labelOnly="1" outline="0" fieldPosition="0">
        <references count="2">
          <reference field="0" count="1">
            <x v="6"/>
          </reference>
          <reference field="14" count="1" selected="0">
            <x v="10"/>
          </reference>
        </references>
      </pivotArea>
    </format>
    <format dxfId="124">
      <pivotArea dataOnly="0" labelOnly="1" outline="0" fieldPosition="0">
        <references count="2">
          <reference field="0" count="1">
            <x v="4"/>
          </reference>
          <reference field="14" count="1" selected="0">
            <x v="16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3"/>
          </reference>
          <reference field="13" count="1">
            <x v="5"/>
          </reference>
          <reference field="14" count="1" selected="0">
            <x v="1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10"/>
          </reference>
          <reference field="13" count="1">
            <x v="6"/>
          </reference>
          <reference field="14" count="1" selected="0">
            <x v="2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3" count="1">
            <x v="7"/>
          </reference>
          <reference field="14" count="1" selected="0">
            <x v="3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9"/>
          </reference>
          <reference field="13" count="1">
            <x v="8"/>
          </reference>
          <reference field="14" count="1" selected="0">
            <x v="4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2"/>
          </reference>
          <reference field="13" count="1">
            <x v="11"/>
          </reference>
          <reference field="14" count="1" selected="0">
            <x v="5"/>
          </reference>
        </references>
      </pivotArea>
    </format>
    <format dxfId="130">
      <pivotArea dataOnly="0" labelOnly="1" outline="0" fieldPosition="0">
        <references count="3">
          <reference field="0" count="1" selected="0">
            <x v="5"/>
          </reference>
          <reference field="13" count="1">
            <x v="12"/>
          </reference>
          <reference field="14" count="1" selected="0">
            <x v="6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11"/>
          </reference>
          <reference field="13" count="1">
            <x v="16"/>
          </reference>
          <reference field="14" count="1" selected="0">
            <x v="7"/>
          </reference>
        </references>
      </pivotArea>
    </format>
    <format dxfId="132">
      <pivotArea dataOnly="0" labelOnly="1" outline="0" fieldPosition="0">
        <references count="3">
          <reference field="0" count="1" selected="0">
            <x v="7"/>
          </reference>
          <reference field="13" count="1">
            <x v="19"/>
          </reference>
          <reference field="14" count="1" selected="0">
            <x v="9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6"/>
          </reference>
          <reference field="13" count="1">
            <x v="20"/>
          </reference>
          <reference field="14" count="1" selected="0">
            <x v="10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4"/>
          </reference>
          <reference field="13" count="1">
            <x v="73"/>
          </reference>
          <reference field="14" count="1" selected="0">
            <x v="16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3"/>
          </reference>
          <reference field="12" count="1">
            <x v="7"/>
          </reference>
          <reference field="13" count="1" selected="0">
            <x v="5"/>
          </reference>
          <reference field="14" count="1" selected="0">
            <x v="1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10"/>
          </reference>
          <reference field="12" count="1">
            <x v="10"/>
          </reference>
          <reference field="13" count="1" selected="0">
            <x v="6"/>
          </reference>
          <reference field="14" count="1" selected="0">
            <x v="2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1"/>
          </reference>
          <reference field="12" count="1">
            <x v="9"/>
          </reference>
          <reference field="13" count="1" selected="0">
            <x v="7"/>
          </reference>
          <reference field="14" count="1" selected="0">
            <x v="3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9"/>
          </reference>
          <reference field="12" count="1">
            <x v="8"/>
          </reference>
          <reference field="13" count="1" selected="0">
            <x v="8"/>
          </reference>
          <reference field="14" count="1" selected="0">
            <x v="4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2"/>
          </reference>
          <reference field="12" count="1">
            <x v="5"/>
          </reference>
          <reference field="13" count="1" selected="0">
            <x v="11"/>
          </reference>
          <reference field="14" count="1" selected="0">
            <x v="5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5"/>
          </reference>
          <reference field="12" count="1">
            <x v="6"/>
          </reference>
          <reference field="13" count="1" selected="0">
            <x v="12"/>
          </reference>
          <reference field="14" count="1" selected="0">
            <x v="6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11"/>
          </reference>
          <reference field="12" count="1">
            <x v="4"/>
          </reference>
          <reference field="13" count="1" selected="0">
            <x v="16"/>
          </reference>
          <reference field="14" count="1" selected="0">
            <x v="7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7"/>
          </reference>
          <reference field="12" count="1">
            <x v="3"/>
          </reference>
          <reference field="13" count="1" selected="0">
            <x v="19"/>
          </reference>
          <reference field="14" count="1" selected="0">
            <x v="9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6"/>
          </reference>
          <reference field="12" count="1">
            <x v="2"/>
          </reference>
          <reference field="13" count="1" selected="0">
            <x v="20"/>
          </reference>
          <reference field="14" count="1" selected="0">
            <x v="10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4"/>
          </reference>
          <reference field="12" count="1">
            <x v="1"/>
          </reference>
          <reference field="13" count="1" selected="0">
            <x v="73"/>
          </reference>
          <reference field="14" count="1" selected="0">
            <x v="16"/>
          </reference>
        </references>
      </pivotArea>
    </format>
    <format dxfId="145">
      <pivotArea dataOnly="0" labelOnly="1" outline="0" fieldPosition="0">
        <references count="5">
          <reference field="0" count="1" selected="0">
            <x v="3"/>
          </reference>
          <reference field="9" count="1">
            <x v="2"/>
          </reference>
          <reference field="12" count="1" selected="0">
            <x v="7"/>
          </reference>
          <reference field="13" count="1" selected="0">
            <x v="5"/>
          </reference>
          <reference field="14" count="1" selected="0">
            <x v="1"/>
          </reference>
        </references>
      </pivotArea>
    </format>
    <format dxfId="146">
      <pivotArea dataOnly="0" labelOnly="1" outline="0" fieldPosition="0">
        <references count="5">
          <reference field="0" count="1" selected="0">
            <x v="10"/>
          </reference>
          <reference field="9" count="1">
            <x v="3"/>
          </reference>
          <reference field="12" count="1" selected="0">
            <x v="10"/>
          </reference>
          <reference field="13" count="1" selected="0">
            <x v="6"/>
          </reference>
          <reference field="14" count="1" selected="0">
            <x v="2"/>
          </reference>
        </references>
      </pivotArea>
    </format>
    <format dxfId="147">
      <pivotArea dataOnly="0" labelOnly="1" outline="0" fieldPosition="0">
        <references count="5">
          <reference field="0" count="1" selected="0">
            <x v="1"/>
          </reference>
          <reference field="9" count="1">
            <x v="2"/>
          </reference>
          <reference field="12" count="1" selected="0">
            <x v="9"/>
          </reference>
          <reference field="13" count="1" selected="0">
            <x v="7"/>
          </reference>
          <reference field="14" count="1" selected="0">
            <x v="3"/>
          </reference>
        </references>
      </pivotArea>
    </format>
    <format dxfId="148">
      <pivotArea dataOnly="0" labelOnly="1" outline="0" fieldPosition="0">
        <references count="5">
          <reference field="0" count="1" selected="0">
            <x v="9"/>
          </reference>
          <reference field="9" count="1">
            <x v="0"/>
          </reference>
          <reference field="12" count="1" selected="0">
            <x v="8"/>
          </reference>
          <reference field="13" count="1" selected="0">
            <x v="8"/>
          </reference>
          <reference field="14" count="1" selected="0">
            <x v="4"/>
          </reference>
        </references>
      </pivotArea>
    </format>
    <format dxfId="149">
      <pivotArea dataOnly="0" labelOnly="1" outline="0" fieldPosition="0">
        <references count="5">
          <reference field="0" count="1" selected="0">
            <x v="2"/>
          </reference>
          <reference field="9" count="1">
            <x v="1"/>
          </reference>
          <reference field="12" count="1" selected="0">
            <x v="5"/>
          </reference>
          <reference field="13" count="1" selected="0">
            <x v="11"/>
          </reference>
          <reference field="14" count="1" selected="0">
            <x v="5"/>
          </reference>
        </references>
      </pivotArea>
    </format>
    <format dxfId="150">
      <pivotArea dataOnly="0" labelOnly="1" outline="0" fieldPosition="0">
        <references count="5">
          <reference field="0" count="1" selected="0">
            <x v="5"/>
          </reference>
          <reference field="9" count="1">
            <x v="3"/>
          </reference>
          <reference field="12" count="1" selected="0">
            <x v="6"/>
          </reference>
          <reference field="13" count="1" selected="0">
            <x v="12"/>
          </reference>
          <reference field="14" count="1" selected="0">
            <x v="6"/>
          </reference>
        </references>
      </pivotArea>
    </format>
    <format dxfId="151">
      <pivotArea dataOnly="0" labelOnly="1" outline="0" fieldPosition="0">
        <references count="5">
          <reference field="0" count="1" selected="0">
            <x v="11"/>
          </reference>
          <reference field="9" count="1">
            <x v="2"/>
          </reference>
          <reference field="12" count="1" selected="0">
            <x v="4"/>
          </reference>
          <reference field="13" count="1" selected="0">
            <x v="16"/>
          </reference>
          <reference field="14" count="1" selected="0">
            <x v="7"/>
          </reference>
        </references>
      </pivotArea>
    </format>
    <format dxfId="152">
      <pivotArea dataOnly="0" labelOnly="1" outline="0" fieldPosition="0">
        <references count="5">
          <reference field="0" count="1" selected="0">
            <x v="7"/>
          </reference>
          <reference field="9" count="1">
            <x v="0"/>
          </reference>
          <reference field="12" count="1" selected="0">
            <x v="3"/>
          </reference>
          <reference field="13" count="1" selected="0">
            <x v="19"/>
          </reference>
          <reference field="14" count="1" selected="0">
            <x v="9"/>
          </reference>
        </references>
      </pivotArea>
    </format>
    <format dxfId="153">
      <pivotArea dataOnly="0" labelOnly="1" outline="0" fieldPosition="0">
        <references count="6">
          <reference field="0" count="1" selected="0">
            <x v="3"/>
          </reference>
          <reference field="9" count="1" selected="0">
            <x v="2"/>
          </reference>
          <reference field="10" count="1">
            <x v="1"/>
          </reference>
          <reference field="12" count="1" selected="0">
            <x v="7"/>
          </reference>
          <reference field="13" count="1" selected="0">
            <x v="5"/>
          </reference>
          <reference field="14" count="1" selected="0">
            <x v="1"/>
          </reference>
        </references>
      </pivotArea>
    </format>
    <format dxfId="154">
      <pivotArea dataOnly="0" labelOnly="1" outline="0" fieldPosition="0">
        <references count="6">
          <reference field="0" count="1" selected="0">
            <x v="10"/>
          </reference>
          <reference field="9" count="1" selected="0">
            <x v="3"/>
          </reference>
          <reference field="10" count="1">
            <x v="2"/>
          </reference>
          <reference field="12" count="1" selected="0">
            <x v="10"/>
          </reference>
          <reference field="13" count="1" selected="0">
            <x v="6"/>
          </reference>
          <reference field="14" count="1" selected="0">
            <x v="2"/>
          </reference>
        </references>
      </pivotArea>
    </format>
    <format dxfId="155">
      <pivotArea dataOnly="0" labelOnly="1" outline="0" fieldPosition="0">
        <references count="6">
          <reference field="0" count="1" selected="0">
            <x v="1"/>
          </reference>
          <reference field="9" count="1" selected="0">
            <x v="2"/>
          </reference>
          <reference field="10" count="1">
            <x v="3"/>
          </reference>
          <reference field="12" count="1" selected="0">
            <x v="9"/>
          </reference>
          <reference field="13" count="1" selected="0">
            <x v="7"/>
          </reference>
          <reference field="14" count="1" selected="0">
            <x v="3"/>
          </reference>
        </references>
      </pivotArea>
    </format>
    <format dxfId="156">
      <pivotArea dataOnly="0" labelOnly="1" outline="0" fieldPosition="0">
        <references count="6">
          <reference field="0" count="1" selected="0">
            <x v="2"/>
          </reference>
          <reference field="9" count="1" selected="0">
            <x v="1"/>
          </reference>
          <reference field="10" count="1">
            <x v="1"/>
          </reference>
          <reference field="12" count="1" selected="0">
            <x v="5"/>
          </reference>
          <reference field="13" count="1" selected="0">
            <x v="11"/>
          </reference>
          <reference field="14" count="1" selected="0">
            <x v="5"/>
          </reference>
        </references>
      </pivotArea>
    </format>
    <format dxfId="157">
      <pivotArea dataOnly="0" labelOnly="1" outline="0" fieldPosition="0">
        <references count="6">
          <reference field="0" count="1" selected="0">
            <x v="5"/>
          </reference>
          <reference field="9" count="1" selected="0">
            <x v="3"/>
          </reference>
          <reference field="10" count="1">
            <x v="0"/>
          </reference>
          <reference field="12" count="1" selected="0">
            <x v="6"/>
          </reference>
          <reference field="13" count="1" selected="0">
            <x v="12"/>
          </reference>
          <reference field="14" count="1" selected="0">
            <x v="6"/>
          </reference>
        </references>
      </pivotArea>
    </format>
    <format dxfId="158">
      <pivotArea dataOnly="0" labelOnly="1" outline="0" fieldPosition="0">
        <references count="6">
          <reference field="0" count="1" selected="0">
            <x v="11"/>
          </reference>
          <reference field="9" count="1" selected="0">
            <x v="2"/>
          </reference>
          <reference field="10" count="1">
            <x v="1"/>
          </reference>
          <reference field="12" count="1" selected="0">
            <x v="4"/>
          </reference>
          <reference field="13" count="1" selected="0">
            <x v="16"/>
          </reference>
          <reference field="14" count="1" selected="0">
            <x v="7"/>
          </reference>
        </references>
      </pivotArea>
    </format>
    <format dxfId="159">
      <pivotArea dataOnly="0" labelOnly="1" outline="0" fieldPosition="0">
        <references count="6">
          <reference field="0" count="1" selected="0">
            <x v="8"/>
          </reference>
          <reference field="9" count="1" selected="0">
            <x v="2"/>
          </reference>
          <reference field="10" count="1">
            <x v="0"/>
          </reference>
          <reference field="12" count="1" selected="0">
            <x v="4"/>
          </reference>
          <reference field="13" count="1" selected="0">
            <x v="16"/>
          </reference>
          <reference field="14" count="1" selected="0">
            <x v="8"/>
          </reference>
        </references>
      </pivotArea>
    </format>
    <format dxfId="160">
      <pivotArea dataOnly="0" labelOnly="1" outline="0" fieldPosition="0">
        <references count="6">
          <reference field="0" count="1" selected="0">
            <x v="7"/>
          </reference>
          <reference field="9" count="1" selected="0">
            <x v="0"/>
          </reference>
          <reference field="10" count="1">
            <x v="2"/>
          </reference>
          <reference field="12" count="1" selected="0">
            <x v="3"/>
          </reference>
          <reference field="13" count="1" selected="0">
            <x v="19"/>
          </reference>
          <reference field="14" count="1" selected="0">
            <x v="9"/>
          </reference>
        </references>
      </pivotArea>
    </format>
    <format dxfId="161">
      <pivotArea dataOnly="0" labelOnly="1" outline="0" fieldPosition="0">
        <references count="6">
          <reference field="0" count="1" selected="0">
            <x v="4"/>
          </reference>
          <reference field="9" count="1" selected="0">
            <x v="0"/>
          </reference>
          <reference field="10" count="1">
            <x v="0"/>
          </reference>
          <reference field="12" count="1" selected="0">
            <x v="1"/>
          </reference>
          <reference field="13" count="1" selected="0">
            <x v="73"/>
          </reference>
          <reference field="14" count="1" selected="0">
            <x v="16"/>
          </reference>
        </references>
      </pivotArea>
    </format>
    <format dxfId="162">
      <pivotArea dataOnly="0" labelOnly="1" outline="0" fieldPosition="0">
        <references count="7">
          <reference field="0" count="1" selected="0">
            <x v="3"/>
          </reference>
          <reference field="9" count="1" selected="0">
            <x v="2"/>
          </reference>
          <reference field="10" count="1" selected="0">
            <x v="1"/>
          </reference>
          <reference field="11" count="1">
            <x v="0"/>
          </reference>
          <reference field="12" count="1" selected="0">
            <x v="7"/>
          </reference>
          <reference field="13" count="1" selected="0">
            <x v="5"/>
          </reference>
          <reference field="14" count="1" selected="0">
            <x v="1"/>
          </reference>
        </references>
      </pivotArea>
    </format>
    <format dxfId="163">
      <pivotArea dataOnly="0" labelOnly="1" outline="0" fieldPosition="0">
        <references count="7">
          <reference field="0" count="1" selected="0">
            <x v="10"/>
          </reference>
          <reference field="9" count="1" selected="0">
            <x v="3"/>
          </reference>
          <reference field="10" count="1" selected="0">
            <x v="2"/>
          </reference>
          <reference field="11" count="1">
            <x v="1"/>
          </reference>
          <reference field="12" count="1" selected="0">
            <x v="10"/>
          </reference>
          <reference field="13" count="1" selected="0">
            <x v="6"/>
          </reference>
          <reference field="14" count="1" selected="0">
            <x v="2"/>
          </reference>
        </references>
      </pivotArea>
    </format>
    <format dxfId="164">
      <pivotArea dataOnly="0" labelOnly="1" outline="0" fieldPosition="0">
        <references count="7">
          <reference field="0" count="1" selected="0">
            <x v="1"/>
          </reference>
          <reference field="9" count="1" selected="0">
            <x v="2"/>
          </reference>
          <reference field="10" count="1" selected="0">
            <x v="3"/>
          </reference>
          <reference field="11" count="1">
            <x v="0"/>
          </reference>
          <reference field="12" count="1" selected="0">
            <x v="9"/>
          </reference>
          <reference field="13" count="1" selected="0">
            <x v="7"/>
          </reference>
          <reference field="14" count="1" selected="0">
            <x v="3"/>
          </reference>
        </references>
      </pivotArea>
    </format>
    <format dxfId="165">
      <pivotArea dataOnly="0" labelOnly="1" outline="0" fieldPosition="0">
        <references count="7">
          <reference field="0" count="1" selected="0">
            <x v="9"/>
          </reference>
          <reference field="9" count="1" selected="0">
            <x v="0"/>
          </reference>
          <reference field="10" count="1" selected="0">
            <x v="3"/>
          </reference>
          <reference field="11" count="1">
            <x v="1"/>
          </reference>
          <reference field="12" count="1" selected="0">
            <x v="8"/>
          </reference>
          <reference field="13" count="1" selected="0">
            <x v="8"/>
          </reference>
          <reference field="14" count="1" selected="0">
            <x v="4"/>
          </reference>
        </references>
      </pivotArea>
    </format>
    <format dxfId="166">
      <pivotArea dataOnly="0" labelOnly="1" outline="0" fieldPosition="0">
        <references count="7">
          <reference field="0" count="1" selected="0">
            <x v="2"/>
          </reference>
          <reference field="9" count="1" selected="0">
            <x v="1"/>
          </reference>
          <reference field="10" count="1" selected="0">
            <x v="1"/>
          </reference>
          <reference field="11" count="1">
            <x v="1"/>
          </reference>
          <reference field="12" count="1" selected="0">
            <x v="5"/>
          </reference>
          <reference field="13" count="1" selected="0">
            <x v="11"/>
          </reference>
          <reference field="14" count="1" selected="0">
            <x v="5"/>
          </reference>
        </references>
      </pivotArea>
    </format>
    <format dxfId="167">
      <pivotArea dataOnly="0" labelOnly="1" outline="0" fieldPosition="0">
        <references count="7">
          <reference field="0" count="1" selected="0">
            <x v="5"/>
          </reference>
          <reference field="9" count="1" selected="0">
            <x v="3"/>
          </reference>
          <reference field="10" count="1" selected="0">
            <x v="0"/>
          </reference>
          <reference field="11" count="1">
            <x v="1"/>
          </reference>
          <reference field="12" count="1" selected="0">
            <x v="6"/>
          </reference>
          <reference field="13" count="1" selected="0">
            <x v="12"/>
          </reference>
          <reference field="14" count="1" selected="0">
            <x v="6"/>
          </reference>
        </references>
      </pivotArea>
    </format>
    <format dxfId="168">
      <pivotArea dataOnly="0" labelOnly="1" outline="0" fieldPosition="0">
        <references count="7">
          <reference field="0" count="1" selected="0">
            <x v="11"/>
          </reference>
          <reference field="9" count="1" selected="0">
            <x v="2"/>
          </reference>
          <reference field="10" count="1" selected="0">
            <x v="1"/>
          </reference>
          <reference field="11" count="1">
            <x v="2"/>
          </reference>
          <reference field="12" count="1" selected="0">
            <x v="4"/>
          </reference>
          <reference field="13" count="1" selected="0">
            <x v="16"/>
          </reference>
          <reference field="14" count="1" selected="0">
            <x v="7"/>
          </reference>
        </references>
      </pivotArea>
    </format>
    <format dxfId="169">
      <pivotArea dataOnly="0" labelOnly="1" outline="0" fieldPosition="0">
        <references count="7">
          <reference field="0" count="1" selected="0">
            <x v="8"/>
          </reference>
          <reference field="9" count="1" selected="0">
            <x v="2"/>
          </reference>
          <reference field="10" count="1" selected="0">
            <x v="0"/>
          </reference>
          <reference field="11" count="1">
            <x v="0"/>
          </reference>
          <reference field="12" count="1" selected="0">
            <x v="4"/>
          </reference>
          <reference field="13" count="1" selected="0">
            <x v="16"/>
          </reference>
          <reference field="14" count="1" selected="0">
            <x v="8"/>
          </reference>
        </references>
      </pivotArea>
    </format>
    <format dxfId="170">
      <pivotArea dataOnly="0" labelOnly="1" outline="0" fieldPosition="0">
        <references count="7">
          <reference field="0" count="1" selected="0">
            <x v="7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2"/>
          </reference>
          <reference field="12" count="1" selected="0">
            <x v="3"/>
          </reference>
          <reference field="13" count="1" selected="0">
            <x v="19"/>
          </reference>
          <reference field="14" count="1" selected="0">
            <x v="9"/>
          </reference>
        </references>
      </pivotArea>
    </format>
    <format dxfId="171">
      <pivotArea dataOnly="0" labelOnly="1" outline="0" fieldPosition="0">
        <references count="7">
          <reference field="0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  <reference field="12" count="1" selected="0">
            <x v="2"/>
          </reference>
          <reference field="13" count="1" selected="0">
            <x v="20"/>
          </reference>
          <reference field="14" count="1" selected="0">
            <x v="10"/>
          </reference>
        </references>
      </pivotArea>
    </format>
    <format dxfId="172">
      <pivotArea dataOnly="0" labelOnly="1" outline="0" fieldPosition="0">
        <references count="7">
          <reference field="0" count="1" selected="0">
            <x v="4"/>
          </reference>
          <reference field="9" count="1" selected="0">
            <x v="0"/>
          </reference>
          <reference field="10" count="1" selected="0">
            <x v="0"/>
          </reference>
          <reference field="11" count="1">
            <x v="1"/>
          </reference>
          <reference field="12" count="1" selected="0">
            <x v="1"/>
          </reference>
          <reference field="13" count="1" selected="0">
            <x v="73"/>
          </reference>
          <reference field="14" count="1" selected="0">
            <x v="16"/>
          </reference>
        </references>
      </pivotArea>
    </format>
    <format dxfId="173">
      <pivotArea field="14" type="button" dataOnly="0" labelOnly="1" outline="0" axis="axisRow" fieldPosition="1"/>
    </format>
    <format dxfId="174">
      <pivotArea field="0" type="button" dataOnly="0" labelOnly="1" outline="0" axis="axisRow" fieldPosition="2"/>
    </format>
    <format dxfId="175">
      <pivotArea field="13" type="button" dataOnly="0" labelOnly="1" outline="0" axis="axisRow" fieldPosition="3"/>
    </format>
    <format dxfId="176">
      <pivotArea field="13" type="button" dataOnly="0" labelOnly="1" outline="0" axis="axisRow" fieldPosition="3"/>
    </format>
    <format dxfId="177">
      <pivotArea field="0" type="button" dataOnly="0" labelOnly="1" outline="0" axis="axisRow" fieldPosition="2"/>
    </format>
    <format dxfId="178">
      <pivotArea field="14" type="button" dataOnly="0" labelOnly="1" outline="0" axis="axisRow" fieldPosition="1"/>
    </format>
    <format dxfId="179">
      <pivotArea field="12" type="button" dataOnly="0" labelOnly="1" outline="0" axis="axisRow" fieldPosition="4"/>
    </format>
    <format dxfId="180">
      <pivotArea field="12" type="button" dataOnly="0" labelOnly="1" outline="0" axis="axisRow" fieldPosition="4"/>
    </format>
    <format dxfId="181">
      <pivotArea field="9" type="button" dataOnly="0" labelOnly="1" outline="0" axis="axisRow" fieldPosition="7"/>
    </format>
    <format dxfId="182">
      <pivotArea field="9" type="button" dataOnly="0" labelOnly="1" outline="0" axis="axisRow" fieldPosition="7"/>
    </format>
    <format dxfId="183">
      <pivotArea field="10" type="button" dataOnly="0" labelOnly="1" outline="0" axis="axisRow" fieldPosition="8"/>
    </format>
    <format dxfId="184">
      <pivotArea field="10" type="button" dataOnly="0" labelOnly="1" outline="0" axis="axisRow" fieldPosition="8"/>
    </format>
    <format dxfId="185">
      <pivotArea field="11" type="button" dataOnly="0" labelOnly="1" outline="0" axis="axisRow" fieldPosition="9"/>
    </format>
    <format dxfId="186">
      <pivotArea field="11" type="button" dataOnly="0" labelOnly="1" outline="0" axis="axisRow" fieldPosition="9"/>
    </format>
    <format dxfId="187">
      <pivotArea field="3" type="button" dataOnly="0" labelOnly="1" outline="0" axis="axisRow" fieldPosition="5"/>
    </format>
    <format dxfId="188">
      <pivotArea field="3" type="button" dataOnly="0" labelOnly="1" outline="0" axis="axisRow" fieldPosition="5"/>
    </format>
    <format dxfId="189">
      <pivotArea field="3" type="button" dataOnly="0" labelOnly="1" outline="0" axis="axisRow" fieldPosition="5"/>
    </format>
    <format dxfId="190">
      <pivotArea dataOnly="0" labelOnly="1" outline="0" fieldPosition="0">
        <references count="1">
          <reference field="3" count="0"/>
        </references>
      </pivotArea>
    </format>
    <format dxfId="191">
      <pivotArea dataOnly="0" labelOnly="1" outline="0" fieldPosition="0">
        <references count="1">
          <reference field="4" count="0"/>
        </references>
      </pivotArea>
    </format>
    <format dxfId="192">
      <pivotArea field="4" type="button" dataOnly="0" labelOnly="1" outline="0" axis="axisRow" fieldPosition="6"/>
    </format>
    <format dxfId="193">
      <pivotArea field="4" type="button" dataOnly="0" labelOnly="1" outline="0" axis="axisRow" fieldPosition="6"/>
    </format>
    <format dxfId="194">
      <pivotArea field="4" type="button" dataOnly="0" labelOnly="1" outline="0" axis="axisRow" fieldPosition="6"/>
    </format>
    <format dxfId="195">
      <pivotArea dataOnly="0" labelOnly="1" outline="0" fieldPosition="0">
        <references count="1">
          <reference field="14" count="0"/>
        </references>
      </pivotArea>
    </format>
    <format dxfId="196">
      <pivotArea dataOnly="0" outline="0" fieldPosition="0">
        <references count="1">
          <reference field="1" count="0" defaultSubtotal="1"/>
        </references>
      </pivotArea>
    </format>
    <format dxfId="197">
      <pivotArea dataOnly="0" labelOnly="1" outline="0" fieldPosition="0">
        <references count="1">
          <reference field="1" count="0"/>
        </references>
      </pivotArea>
    </format>
    <format dxfId="198">
      <pivotArea field="1" type="button" dataOnly="0" labelOnly="1" outline="0" axis="axisRow" fieldPosition="0"/>
    </format>
    <format dxfId="199">
      <pivotArea field="1" type="button" dataOnly="0" labelOnly="1" outline="0" axis="axisRow" fieldPosition="0"/>
    </format>
    <format dxfId="200">
      <pivotArea field="1" type="button" dataOnly="0" labelOnly="1" outline="0" axis="axisRow" fieldPosition="0"/>
    </format>
    <format dxfId="201">
      <pivotArea field="14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rgb="FFFFFF00"/>
    <pageSetUpPr fitToPage="1"/>
  </sheetPr>
  <dimension ref="A1:P1020"/>
  <sheetViews>
    <sheetView tabSelected="1" workbookViewId="0">
      <pane ySplit="4" topLeftCell="A54" activePane="bottomLeft" state="frozenSplit"/>
      <selection activeCell="D3" sqref="D3"/>
      <selection pane="bottomLeft" activeCell="K54" sqref="K54"/>
    </sheetView>
  </sheetViews>
  <sheetFormatPr defaultRowHeight="11.25" x14ac:dyDescent="0.2"/>
  <cols>
    <col min="1" max="1" width="10.83203125" style="1" customWidth="1"/>
    <col min="2" max="2" width="9" style="1" hidden="1" customWidth="1"/>
    <col min="3" max="3" width="10.6640625" style="1" hidden="1" customWidth="1"/>
    <col min="4" max="4" width="11.6640625" customWidth="1"/>
    <col min="5" max="5" width="14.5" bestFit="1" customWidth="1"/>
    <col min="6" max="6" width="9.83203125" customWidth="1"/>
    <col min="7" max="7" width="24.1640625" bestFit="1" customWidth="1"/>
    <col min="8" max="8" width="10.33203125" bestFit="1" customWidth="1"/>
    <col min="9" max="9" width="38" customWidth="1"/>
    <col min="10" max="10" width="11" customWidth="1"/>
    <col min="11" max="11" width="2" style="1" hidden="1" customWidth="1"/>
    <col min="12" max="12" width="8" hidden="1" customWidth="1"/>
    <col min="13" max="13" width="9.33203125" hidden="1" customWidth="1"/>
    <col min="14" max="14" width="12.1640625" style="2" hidden="1" customWidth="1"/>
    <col min="15" max="16" width="0" hidden="1" customWidth="1"/>
  </cols>
  <sheetData>
    <row r="1" spans="1:16" ht="11.25" hidden="1" customHeight="1" x14ac:dyDescent="0.2">
      <c r="A1"/>
      <c r="B1"/>
      <c r="C1"/>
    </row>
    <row r="2" spans="1:16" ht="11.25" hidden="1" customHeight="1" x14ac:dyDescent="0.2">
      <c r="A2"/>
      <c r="B2"/>
      <c r="C2"/>
      <c r="D2" t="s">
        <v>0</v>
      </c>
      <c r="E2" s="3">
        <v>1</v>
      </c>
    </row>
    <row r="3" spans="1:16" s="8" customFormat="1" hidden="1" x14ac:dyDescent="0.2">
      <c r="A3" s="4"/>
      <c r="B3" s="4"/>
      <c r="C3" s="4"/>
      <c r="D3" s="1"/>
      <c r="E3" s="1"/>
      <c r="F3" s="1"/>
      <c r="G3" s="1"/>
      <c r="H3" s="1"/>
      <c r="I3" s="1"/>
      <c r="J3" s="5"/>
      <c r="K3" s="5"/>
      <c r="L3" s="6"/>
      <c r="M3" s="6"/>
      <c r="N3" s="7"/>
      <c r="O3" s="7"/>
      <c r="P3" s="7"/>
    </row>
    <row r="4" spans="1:16" ht="33.75" x14ac:dyDescent="0.2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0" t="s">
        <v>10</v>
      </c>
      <c r="K4" s="5" t="s">
        <v>11</v>
      </c>
      <c r="L4" s="10" t="s">
        <v>12</v>
      </c>
      <c r="M4" s="10" t="s">
        <v>13</v>
      </c>
      <c r="N4" s="13" t="s">
        <v>14</v>
      </c>
      <c r="O4" s="13" t="s">
        <v>15</v>
      </c>
      <c r="P4" s="13" t="s">
        <v>16</v>
      </c>
    </row>
    <row r="5" spans="1:16" x14ac:dyDescent="0.2">
      <c r="A5" s="14">
        <f>IF(F5&gt;0,IF(L5="Si",A4,COUNTIFS(M$4:M5,M5)),"")</f>
        <v>1</v>
      </c>
      <c r="B5" s="14">
        <f>IF(E5&gt;0,VLOOKUP(F5,'[1]Uisp-Genere'!$E:$O,11,FALSE),"")</f>
        <v>1</v>
      </c>
      <c r="C5" s="14">
        <f t="shared" ref="C5:C68" si="0">IF(LEN(A5)&lt;=0,"",IF(A5&gt;=20,1,21-A5))</f>
        <v>20</v>
      </c>
      <c r="D5" s="15" t="s">
        <v>17</v>
      </c>
      <c r="E5" s="16">
        <v>5.8171296296296297E-2</v>
      </c>
      <c r="F5" s="15">
        <v>362</v>
      </c>
      <c r="G5" s="3" t="s">
        <v>18</v>
      </c>
      <c r="H5" s="15">
        <v>1992</v>
      </c>
      <c r="I5" t="s">
        <v>19</v>
      </c>
      <c r="J5" s="15" t="s">
        <v>20</v>
      </c>
      <c r="L5" s="15" t="str">
        <f t="shared" ref="L5:L68" si="1">IF($F5&gt;0,IF(N4=N5,"Si","-"),"-")</f>
        <v>-</v>
      </c>
      <c r="M5" s="15" t="str">
        <f t="shared" ref="M5:M68" si="2">IF($F5&gt;0,IF(D5&gt;"",D5,M4),"-")</f>
        <v>F18-29</v>
      </c>
      <c r="N5" s="17">
        <f t="shared" ref="N5:N68" si="3">IF($F5&gt;0,IF(E5&gt;0,E5,N4),"-")</f>
        <v>5.8171296296296297E-2</v>
      </c>
      <c r="O5" s="15">
        <f t="shared" ref="O5:O68" si="4">IF(E5&gt;0,A5,"-")</f>
        <v>1</v>
      </c>
      <c r="P5" s="15">
        <f t="shared" ref="P5:P68" si="5">IF(F5&gt;0,C5,"-")</f>
        <v>20</v>
      </c>
    </row>
    <row r="6" spans="1:16" x14ac:dyDescent="0.2">
      <c r="A6" s="14">
        <f>IF(F6&gt;0,IF(L6="Si",A5,COUNTIFS(M$4:M6,M6)),"")</f>
        <v>2</v>
      </c>
      <c r="B6" s="14">
        <f>IF(E6&gt;0,VLOOKUP(F6,'[1]Uisp-Genere'!$E:$O,11,FALSE),"")</f>
        <v>8</v>
      </c>
      <c r="C6" s="14">
        <f t="shared" si="0"/>
        <v>19</v>
      </c>
      <c r="D6" s="15"/>
      <c r="E6" s="16">
        <v>6.474537037037037E-2</v>
      </c>
      <c r="F6" s="15">
        <v>346</v>
      </c>
      <c r="G6" s="3" t="s">
        <v>21</v>
      </c>
      <c r="H6" s="15">
        <v>1993</v>
      </c>
      <c r="I6" t="s">
        <v>22</v>
      </c>
      <c r="J6" s="15" t="s">
        <v>20</v>
      </c>
      <c r="L6" s="15" t="str">
        <f t="shared" si="1"/>
        <v>-</v>
      </c>
      <c r="M6" s="15" t="str">
        <f t="shared" si="2"/>
        <v>F18-29</v>
      </c>
      <c r="N6" s="17">
        <f t="shared" si="3"/>
        <v>6.474537037037037E-2</v>
      </c>
      <c r="O6" s="15">
        <f t="shared" si="4"/>
        <v>2</v>
      </c>
      <c r="P6" s="15">
        <f t="shared" si="5"/>
        <v>19</v>
      </c>
    </row>
    <row r="7" spans="1:16" x14ac:dyDescent="0.2">
      <c r="A7" s="14">
        <f>IF(F7&gt;0,IF(L7="Si",A6,COUNTIFS(M$4:M7,M7)),"")</f>
        <v>3</v>
      </c>
      <c r="B7" s="14">
        <f>IF(E7&gt;0,VLOOKUP(F7,'[1]Uisp-Genere'!$E:$O,11,FALSE),"")</f>
        <v>17</v>
      </c>
      <c r="C7" s="14">
        <f t="shared" si="0"/>
        <v>18</v>
      </c>
      <c r="D7" s="15"/>
      <c r="E7" s="16">
        <v>7.0081018518518515E-2</v>
      </c>
      <c r="F7" s="15">
        <v>369</v>
      </c>
      <c r="G7" s="3" t="s">
        <v>23</v>
      </c>
      <c r="H7" s="15">
        <v>1989</v>
      </c>
      <c r="I7" t="s">
        <v>24</v>
      </c>
      <c r="J7" s="15" t="s">
        <v>20</v>
      </c>
      <c r="L7" s="15" t="str">
        <f t="shared" si="1"/>
        <v>-</v>
      </c>
      <c r="M7" s="15" t="str">
        <f t="shared" si="2"/>
        <v>F18-29</v>
      </c>
      <c r="N7" s="17">
        <f t="shared" si="3"/>
        <v>7.0081018518518515E-2</v>
      </c>
      <c r="O7" s="15">
        <f t="shared" si="4"/>
        <v>3</v>
      </c>
      <c r="P7" s="15">
        <f t="shared" si="5"/>
        <v>18</v>
      </c>
    </row>
    <row r="8" spans="1:16" x14ac:dyDescent="0.2">
      <c r="A8" s="14">
        <f>IF(F8&gt;0,IF(L8="Si",A7,COUNTIFS(M$4:M8,M8)),"")</f>
        <v>4</v>
      </c>
      <c r="B8" s="14">
        <f>IF(E8&gt;0,VLOOKUP(F8,'[1]Uisp-Genere'!$E:$O,11,FALSE),"")</f>
        <v>23</v>
      </c>
      <c r="C8" s="14">
        <f t="shared" si="0"/>
        <v>17</v>
      </c>
      <c r="D8" s="15"/>
      <c r="E8" s="16">
        <v>7.2199074074074068E-2</v>
      </c>
      <c r="F8" s="15">
        <v>407</v>
      </c>
      <c r="G8" s="3" t="s">
        <v>25</v>
      </c>
      <c r="H8" s="15">
        <v>1987</v>
      </c>
      <c r="I8" t="s">
        <v>26</v>
      </c>
      <c r="J8" s="15" t="s">
        <v>20</v>
      </c>
      <c r="L8" s="15" t="str">
        <f t="shared" si="1"/>
        <v>-</v>
      </c>
      <c r="M8" s="15" t="str">
        <f t="shared" si="2"/>
        <v>F18-29</v>
      </c>
      <c r="N8" s="17">
        <f t="shared" si="3"/>
        <v>7.2199074074074068E-2</v>
      </c>
      <c r="O8" s="15">
        <f t="shared" si="4"/>
        <v>4</v>
      </c>
      <c r="P8" s="15">
        <f t="shared" si="5"/>
        <v>17</v>
      </c>
    </row>
    <row r="9" spans="1:16" x14ac:dyDescent="0.2">
      <c r="A9" s="14">
        <f>IF(F9&gt;0,IF(L9="Si",A8,COUNTIFS(M$4:M9,M9)),"")</f>
        <v>5</v>
      </c>
      <c r="B9" s="14">
        <f>IF(E9&gt;0,VLOOKUP(F9,'[1]Uisp-Genere'!$E:$O,11,FALSE),"")</f>
        <v>37</v>
      </c>
      <c r="C9" s="14">
        <f t="shared" si="0"/>
        <v>16</v>
      </c>
      <c r="D9" s="15"/>
      <c r="E9" s="16">
        <v>7.8240740740740736E-2</v>
      </c>
      <c r="F9" s="15">
        <v>347</v>
      </c>
      <c r="G9" s="3" t="s">
        <v>27</v>
      </c>
      <c r="H9" s="15">
        <v>1986</v>
      </c>
      <c r="I9" t="s">
        <v>22</v>
      </c>
      <c r="J9" s="15" t="s">
        <v>20</v>
      </c>
      <c r="L9" s="15" t="str">
        <f t="shared" si="1"/>
        <v>-</v>
      </c>
      <c r="M9" s="15" t="str">
        <f t="shared" si="2"/>
        <v>F18-29</v>
      </c>
      <c r="N9" s="17">
        <f t="shared" si="3"/>
        <v>7.8240740740740736E-2</v>
      </c>
      <c r="O9" s="15">
        <f t="shared" si="4"/>
        <v>5</v>
      </c>
      <c r="P9" s="15">
        <f t="shared" si="5"/>
        <v>16</v>
      </c>
    </row>
    <row r="10" spans="1:16" x14ac:dyDescent="0.2">
      <c r="A10" s="14">
        <f>IF(F10&gt;0,IF(L10="Si",A9,COUNTIFS(M$4:M10,M10)),"")</f>
        <v>6</v>
      </c>
      <c r="B10" s="14">
        <f>IF(E10&gt;0,VLOOKUP(F10,'[1]Uisp-Genere'!$E:$O,11,FALSE),"")</f>
        <v>60</v>
      </c>
      <c r="C10" s="14">
        <f t="shared" si="0"/>
        <v>15</v>
      </c>
      <c r="D10" s="15"/>
      <c r="E10" s="16">
        <v>9.4675925925925927E-2</v>
      </c>
      <c r="F10" s="15">
        <v>345</v>
      </c>
      <c r="G10" s="3" t="s">
        <v>28</v>
      </c>
      <c r="H10" s="15">
        <v>1987</v>
      </c>
      <c r="I10" t="s">
        <v>22</v>
      </c>
      <c r="J10" s="15" t="s">
        <v>20</v>
      </c>
      <c r="L10" s="15" t="str">
        <f t="shared" si="1"/>
        <v>-</v>
      </c>
      <c r="M10" s="15" t="str">
        <f t="shared" si="2"/>
        <v>F18-29</v>
      </c>
      <c r="N10" s="17">
        <f t="shared" si="3"/>
        <v>9.4675925925925927E-2</v>
      </c>
      <c r="O10" s="15">
        <f t="shared" si="4"/>
        <v>6</v>
      </c>
      <c r="P10" s="15">
        <f t="shared" si="5"/>
        <v>15</v>
      </c>
    </row>
    <row r="11" spans="1:16" x14ac:dyDescent="0.2">
      <c r="A11" s="14" t="str">
        <f>IF(F11&gt;0,IF(L11="Si",A10,COUNTIFS(M$4:M11,M11)),"")</f>
        <v/>
      </c>
      <c r="B11" s="14" t="str">
        <f>IF(E11&gt;0,VLOOKUP(F11,'[1]Uisp-Genere'!$E:$O,11,FALSE),"")</f>
        <v/>
      </c>
      <c r="C11" s="14" t="str">
        <f t="shared" si="0"/>
        <v/>
      </c>
      <c r="D11" s="18" t="s">
        <v>29</v>
      </c>
      <c r="E11" s="18"/>
      <c r="F11" s="18"/>
      <c r="G11" s="18"/>
      <c r="H11" s="18"/>
      <c r="I11" s="18"/>
      <c r="J11" s="18"/>
      <c r="L11" s="15" t="str">
        <f t="shared" si="1"/>
        <v>-</v>
      </c>
      <c r="M11" s="15" t="str">
        <f t="shared" si="2"/>
        <v>-</v>
      </c>
      <c r="N11" s="17" t="str">
        <f t="shared" si="3"/>
        <v>-</v>
      </c>
      <c r="O11" s="15" t="str">
        <f t="shared" si="4"/>
        <v>-</v>
      </c>
      <c r="P11" s="15" t="str">
        <f t="shared" si="5"/>
        <v>-</v>
      </c>
    </row>
    <row r="12" spans="1:16" x14ac:dyDescent="0.2">
      <c r="A12" s="14">
        <f>IF(F12&gt;0,IF(L12="Si",A11,COUNTIFS(M$4:M12,M12)),"")</f>
        <v>1</v>
      </c>
      <c r="B12" s="14">
        <f>IF(E12&gt;0,VLOOKUP(F12,'[1]Uisp-Genere'!$E:$O,11,FALSE),"")</f>
        <v>7</v>
      </c>
      <c r="C12" s="14">
        <f t="shared" si="0"/>
        <v>20</v>
      </c>
      <c r="D12" s="15" t="s">
        <v>30</v>
      </c>
      <c r="E12" s="16">
        <v>6.4398148148148149E-2</v>
      </c>
      <c r="F12" s="15">
        <v>375</v>
      </c>
      <c r="G12" s="3" t="s">
        <v>31</v>
      </c>
      <c r="H12" s="15">
        <v>1985</v>
      </c>
      <c r="I12" t="s">
        <v>32</v>
      </c>
      <c r="J12" s="15" t="s">
        <v>20</v>
      </c>
      <c r="L12" s="15" t="str">
        <f t="shared" si="1"/>
        <v>-</v>
      </c>
      <c r="M12" s="15" t="str">
        <f t="shared" si="2"/>
        <v>F30-34</v>
      </c>
      <c r="N12" s="17">
        <f t="shared" si="3"/>
        <v>6.4398148148148149E-2</v>
      </c>
      <c r="O12" s="15">
        <f t="shared" si="4"/>
        <v>1</v>
      </c>
      <c r="P12" s="15">
        <f t="shared" si="5"/>
        <v>20</v>
      </c>
    </row>
    <row r="13" spans="1:16" x14ac:dyDescent="0.2">
      <c r="A13" s="14">
        <f>IF(F13&gt;0,IF(L13="Si",A12,COUNTIFS(M$4:M13,M13)),"")</f>
        <v>2</v>
      </c>
      <c r="B13" s="14">
        <f>IF(E13&gt;0,VLOOKUP(F13,'[1]Uisp-Genere'!$E:$O,11,FALSE),"")</f>
        <v>39</v>
      </c>
      <c r="C13" s="14">
        <f t="shared" si="0"/>
        <v>19</v>
      </c>
      <c r="D13" s="15"/>
      <c r="E13" s="16">
        <v>7.8506944444444449E-2</v>
      </c>
      <c r="F13" s="15">
        <v>382</v>
      </c>
      <c r="G13" s="3" t="s">
        <v>33</v>
      </c>
      <c r="H13" s="15">
        <v>1983</v>
      </c>
      <c r="I13" t="s">
        <v>34</v>
      </c>
      <c r="J13" s="15" t="s">
        <v>20</v>
      </c>
      <c r="L13" s="15" t="str">
        <f t="shared" si="1"/>
        <v>-</v>
      </c>
      <c r="M13" s="15" t="str">
        <f t="shared" si="2"/>
        <v>F30-34</v>
      </c>
      <c r="N13" s="17">
        <f t="shared" si="3"/>
        <v>7.8506944444444449E-2</v>
      </c>
      <c r="O13" s="15">
        <f t="shared" si="4"/>
        <v>2</v>
      </c>
      <c r="P13" s="15">
        <f t="shared" si="5"/>
        <v>19</v>
      </c>
    </row>
    <row r="14" spans="1:16" x14ac:dyDescent="0.2">
      <c r="A14" s="14">
        <f>IF(F14&gt;0,IF(L14="Si",A13,COUNTIFS(M$4:M14,M14)),"")</f>
        <v>3</v>
      </c>
      <c r="B14" s="14">
        <f>IF(E14&gt;0,VLOOKUP(F14,'[1]Uisp-Genere'!$E:$O,11,FALSE),"")</f>
        <v>44</v>
      </c>
      <c r="C14" s="14">
        <f t="shared" si="0"/>
        <v>18</v>
      </c>
      <c r="D14" s="15"/>
      <c r="E14" s="16">
        <v>8.1863425925925923E-2</v>
      </c>
      <c r="F14" s="15">
        <v>342</v>
      </c>
      <c r="G14" s="3" t="s">
        <v>35</v>
      </c>
      <c r="H14" s="15">
        <v>1985</v>
      </c>
      <c r="I14" t="s">
        <v>22</v>
      </c>
      <c r="J14" s="15" t="s">
        <v>20</v>
      </c>
      <c r="L14" s="15" t="str">
        <f t="shared" si="1"/>
        <v>-</v>
      </c>
      <c r="M14" s="15" t="str">
        <f t="shared" si="2"/>
        <v>F30-34</v>
      </c>
      <c r="N14" s="17">
        <f t="shared" si="3"/>
        <v>8.1863425925925923E-2</v>
      </c>
      <c r="O14" s="15">
        <f t="shared" si="4"/>
        <v>3</v>
      </c>
      <c r="P14" s="15">
        <f t="shared" si="5"/>
        <v>18</v>
      </c>
    </row>
    <row r="15" spans="1:16" x14ac:dyDescent="0.2">
      <c r="A15" s="14">
        <f>IF(F15&gt;0,IF(L15="Si",A14,COUNTIFS(M$4:M15,M15)),"")</f>
        <v>4</v>
      </c>
      <c r="B15" s="14">
        <f>IF(E15&gt;0,VLOOKUP(F15,'[1]Uisp-Genere'!$E:$O,11,FALSE),"")</f>
        <v>45</v>
      </c>
      <c r="C15" s="14">
        <f t="shared" si="0"/>
        <v>17</v>
      </c>
      <c r="D15" s="15"/>
      <c r="E15" s="16">
        <v>8.2002314814814806E-2</v>
      </c>
      <c r="F15" s="15">
        <v>350</v>
      </c>
      <c r="G15" s="3" t="s">
        <v>36</v>
      </c>
      <c r="H15" s="15">
        <v>1983</v>
      </c>
      <c r="I15" t="s">
        <v>22</v>
      </c>
      <c r="J15" s="15" t="s">
        <v>20</v>
      </c>
      <c r="L15" s="15" t="str">
        <f t="shared" si="1"/>
        <v>-</v>
      </c>
      <c r="M15" s="15" t="str">
        <f t="shared" si="2"/>
        <v>F30-34</v>
      </c>
      <c r="N15" s="17">
        <f t="shared" si="3"/>
        <v>8.2002314814814806E-2</v>
      </c>
      <c r="O15" s="15">
        <f t="shared" si="4"/>
        <v>4</v>
      </c>
      <c r="P15" s="15">
        <f t="shared" si="5"/>
        <v>17</v>
      </c>
    </row>
    <row r="16" spans="1:16" x14ac:dyDescent="0.2">
      <c r="A16" s="14">
        <f>IF(F16&gt;0,IF(L16="Si",A15,COUNTIFS(M$4:M16,M16)),"")</f>
        <v>5</v>
      </c>
      <c r="B16" s="14">
        <f>IF(E16&gt;0,VLOOKUP(F16,'[1]Uisp-Genere'!$E:$O,11,FALSE),"")</f>
        <v>48</v>
      </c>
      <c r="C16" s="14">
        <f t="shared" si="0"/>
        <v>16</v>
      </c>
      <c r="D16" s="15"/>
      <c r="E16" s="16">
        <v>8.3483796296296306E-2</v>
      </c>
      <c r="F16" s="15">
        <v>381</v>
      </c>
      <c r="G16" s="3" t="s">
        <v>37</v>
      </c>
      <c r="H16" s="15">
        <v>1983</v>
      </c>
      <c r="I16" t="s">
        <v>34</v>
      </c>
      <c r="J16" s="15" t="s">
        <v>20</v>
      </c>
      <c r="L16" s="15" t="str">
        <f t="shared" si="1"/>
        <v>-</v>
      </c>
      <c r="M16" s="15" t="str">
        <f t="shared" si="2"/>
        <v>F30-34</v>
      </c>
      <c r="N16" s="17">
        <f t="shared" si="3"/>
        <v>8.3483796296296306E-2</v>
      </c>
      <c r="O16" s="15">
        <f t="shared" si="4"/>
        <v>5</v>
      </c>
      <c r="P16" s="15">
        <f t="shared" si="5"/>
        <v>16</v>
      </c>
    </row>
    <row r="17" spans="1:16" x14ac:dyDescent="0.2">
      <c r="A17" s="14" t="str">
        <f>IF(F17&gt;0,IF(L17="Si",A16,COUNTIFS(M$4:M17,M17)),"")</f>
        <v/>
      </c>
      <c r="B17" s="14" t="str">
        <f>IF(E17&gt;0,VLOOKUP(F17,'[1]Uisp-Genere'!$E:$O,11,FALSE),"")</f>
        <v/>
      </c>
      <c r="C17" s="14" t="str">
        <f t="shared" si="0"/>
        <v/>
      </c>
      <c r="D17" s="18" t="s">
        <v>38</v>
      </c>
      <c r="E17" s="18"/>
      <c r="F17" s="18"/>
      <c r="G17" s="18"/>
      <c r="H17" s="18"/>
      <c r="I17" s="18"/>
      <c r="J17" s="18"/>
      <c r="L17" s="15" t="str">
        <f t="shared" si="1"/>
        <v>-</v>
      </c>
      <c r="M17" s="15" t="str">
        <f t="shared" si="2"/>
        <v>-</v>
      </c>
      <c r="N17" s="17" t="str">
        <f t="shared" si="3"/>
        <v>-</v>
      </c>
      <c r="O17" s="15" t="str">
        <f t="shared" si="4"/>
        <v>-</v>
      </c>
      <c r="P17" s="15" t="str">
        <f t="shared" si="5"/>
        <v>-</v>
      </c>
    </row>
    <row r="18" spans="1:16" x14ac:dyDescent="0.2">
      <c r="A18" s="14">
        <f>IF(F18&gt;0,IF(L18="Si",A17,COUNTIFS(M$4:M18,M18)),"")</f>
        <v>1</v>
      </c>
      <c r="B18" s="14">
        <f>IF(E18&gt;0,VLOOKUP(F18,'[1]Uisp-Genere'!$E:$O,11,FALSE),"")</f>
        <v>4</v>
      </c>
      <c r="C18" s="14">
        <f t="shared" si="0"/>
        <v>20</v>
      </c>
      <c r="D18" s="15" t="s">
        <v>39</v>
      </c>
      <c r="E18" s="16">
        <v>6.1203703703703705E-2</v>
      </c>
      <c r="F18" s="15">
        <v>386</v>
      </c>
      <c r="G18" s="3" t="s">
        <v>40</v>
      </c>
      <c r="H18" s="15">
        <v>1976</v>
      </c>
      <c r="I18" t="s">
        <v>41</v>
      </c>
      <c r="J18" s="15" t="s">
        <v>20</v>
      </c>
      <c r="L18" s="15" t="str">
        <f t="shared" si="1"/>
        <v>-</v>
      </c>
      <c r="M18" s="15" t="str">
        <f t="shared" si="2"/>
        <v>F35-39</v>
      </c>
      <c r="N18" s="17">
        <f t="shared" si="3"/>
        <v>6.1203703703703705E-2</v>
      </c>
      <c r="O18" s="15">
        <f t="shared" si="4"/>
        <v>1</v>
      </c>
      <c r="P18" s="15">
        <f t="shared" si="5"/>
        <v>20</v>
      </c>
    </row>
    <row r="19" spans="1:16" x14ac:dyDescent="0.2">
      <c r="A19" s="14">
        <f>IF(F19&gt;0,IF(L19="Si",A18,COUNTIFS(M$4:M19,M19)),"")</f>
        <v>2</v>
      </c>
      <c r="B19" s="14">
        <f>IF(E19&gt;0,VLOOKUP(F19,'[1]Uisp-Genere'!$E:$O,11,FALSE),"")</f>
        <v>6</v>
      </c>
      <c r="C19" s="14">
        <f t="shared" si="0"/>
        <v>19</v>
      </c>
      <c r="D19" s="15"/>
      <c r="E19" s="16">
        <v>6.3888888888888884E-2</v>
      </c>
      <c r="F19" s="15">
        <v>411</v>
      </c>
      <c r="G19" s="3" t="s">
        <v>42</v>
      </c>
      <c r="H19" s="15">
        <v>1976</v>
      </c>
      <c r="I19" t="s">
        <v>19</v>
      </c>
      <c r="J19" s="15" t="s">
        <v>20</v>
      </c>
      <c r="L19" s="15" t="str">
        <f t="shared" si="1"/>
        <v>-</v>
      </c>
      <c r="M19" s="15" t="str">
        <f t="shared" si="2"/>
        <v>F35-39</v>
      </c>
      <c r="N19" s="17">
        <f t="shared" si="3"/>
        <v>6.3888888888888884E-2</v>
      </c>
      <c r="O19" s="15">
        <f t="shared" si="4"/>
        <v>2</v>
      </c>
      <c r="P19" s="15">
        <f t="shared" si="5"/>
        <v>19</v>
      </c>
    </row>
    <row r="20" spans="1:16" x14ac:dyDescent="0.2">
      <c r="A20" s="14">
        <f>IF(F20&gt;0,IF(L20="Si",A19,COUNTIFS(M$4:M20,M20)),"")</f>
        <v>3</v>
      </c>
      <c r="B20" s="14">
        <f>IF(E20&gt;0,VLOOKUP(F20,'[1]Uisp-Genere'!$E:$O,11,FALSE),"")</f>
        <v>14</v>
      </c>
      <c r="C20" s="14">
        <f t="shared" si="0"/>
        <v>18</v>
      </c>
      <c r="D20" s="15"/>
      <c r="E20" s="16">
        <v>6.8645833333333336E-2</v>
      </c>
      <c r="F20" s="15">
        <v>372</v>
      </c>
      <c r="G20" s="3" t="s">
        <v>43</v>
      </c>
      <c r="H20" s="15">
        <v>1979</v>
      </c>
      <c r="I20" t="s">
        <v>44</v>
      </c>
      <c r="J20" s="15" t="s">
        <v>20</v>
      </c>
      <c r="L20" s="15" t="str">
        <f t="shared" si="1"/>
        <v>-</v>
      </c>
      <c r="M20" s="15" t="str">
        <f t="shared" si="2"/>
        <v>F35-39</v>
      </c>
      <c r="N20" s="17">
        <f t="shared" si="3"/>
        <v>6.8645833333333336E-2</v>
      </c>
      <c r="O20" s="15">
        <f t="shared" si="4"/>
        <v>3</v>
      </c>
      <c r="P20" s="15">
        <f t="shared" si="5"/>
        <v>18</v>
      </c>
    </row>
    <row r="21" spans="1:16" x14ac:dyDescent="0.2">
      <c r="A21" s="14">
        <f>IF(F21&gt;0,IF(L21="Si",A20,COUNTIFS(M$4:M21,M21)),"")</f>
        <v>4</v>
      </c>
      <c r="B21" s="14">
        <f>IF(E21&gt;0,VLOOKUP(F21,'[1]Uisp-Genere'!$E:$O,11,FALSE),"")</f>
        <v>21</v>
      </c>
      <c r="C21" s="14">
        <f t="shared" si="0"/>
        <v>17</v>
      </c>
      <c r="D21" s="15"/>
      <c r="E21" s="16">
        <v>7.1481481481481479E-2</v>
      </c>
      <c r="F21" s="15">
        <v>360</v>
      </c>
      <c r="G21" s="3" t="s">
        <v>45</v>
      </c>
      <c r="H21" s="15">
        <v>1976</v>
      </c>
      <c r="I21" t="s">
        <v>46</v>
      </c>
      <c r="J21" s="15" t="s">
        <v>20</v>
      </c>
      <c r="L21" s="15" t="str">
        <f t="shared" si="1"/>
        <v>-</v>
      </c>
      <c r="M21" s="15" t="str">
        <f t="shared" si="2"/>
        <v>F35-39</v>
      </c>
      <c r="N21" s="17">
        <f t="shared" si="3"/>
        <v>7.1481481481481479E-2</v>
      </c>
      <c r="O21" s="15">
        <f t="shared" si="4"/>
        <v>4</v>
      </c>
      <c r="P21" s="15">
        <f t="shared" si="5"/>
        <v>17</v>
      </c>
    </row>
    <row r="22" spans="1:16" x14ac:dyDescent="0.2">
      <c r="A22" s="14">
        <f>IF(F22&gt;0,IF(L22="Si",A21,COUNTIFS(M$4:M22,M22)),"")</f>
        <v>5</v>
      </c>
      <c r="B22" s="14">
        <f>IF(E22&gt;0,VLOOKUP(F22,'[1]Uisp-Genere'!$E:$O,11,FALSE),"")</f>
        <v>29</v>
      </c>
      <c r="C22" s="14">
        <f t="shared" si="0"/>
        <v>16</v>
      </c>
      <c r="D22" s="15"/>
      <c r="E22" s="16">
        <v>7.3148148148148143E-2</v>
      </c>
      <c r="F22" s="15">
        <v>410</v>
      </c>
      <c r="G22" s="3" t="s">
        <v>47</v>
      </c>
      <c r="H22" s="15">
        <v>1979</v>
      </c>
      <c r="I22" t="s">
        <v>48</v>
      </c>
      <c r="J22" s="15" t="s">
        <v>20</v>
      </c>
      <c r="L22" s="15" t="str">
        <f t="shared" si="1"/>
        <v>-</v>
      </c>
      <c r="M22" s="15" t="str">
        <f t="shared" si="2"/>
        <v>F35-39</v>
      </c>
      <c r="N22" s="17">
        <f t="shared" si="3"/>
        <v>7.3148148148148143E-2</v>
      </c>
      <c r="O22" s="15">
        <f t="shared" si="4"/>
        <v>5</v>
      </c>
      <c r="P22" s="15">
        <f t="shared" si="5"/>
        <v>16</v>
      </c>
    </row>
    <row r="23" spans="1:16" x14ac:dyDescent="0.2">
      <c r="A23" s="14">
        <f>IF(F23&gt;0,IF(L23="Si",A22,COUNTIFS(M$4:M23,M23)),"")</f>
        <v>6</v>
      </c>
      <c r="B23" s="14">
        <f>IF(E23&gt;0,VLOOKUP(F23,'[1]Uisp-Genere'!$E:$O,11,FALSE),"")</f>
        <v>30</v>
      </c>
      <c r="C23" s="14">
        <f t="shared" si="0"/>
        <v>15</v>
      </c>
      <c r="D23" s="15"/>
      <c r="E23" s="16">
        <v>7.3680555555555555E-2</v>
      </c>
      <c r="F23" s="15">
        <v>393</v>
      </c>
      <c r="G23" s="3" t="s">
        <v>49</v>
      </c>
      <c r="H23" s="15">
        <v>1978</v>
      </c>
      <c r="I23" t="s">
        <v>50</v>
      </c>
      <c r="J23" s="15" t="s">
        <v>20</v>
      </c>
      <c r="L23" s="15" t="str">
        <f t="shared" si="1"/>
        <v>-</v>
      </c>
      <c r="M23" s="15" t="str">
        <f t="shared" si="2"/>
        <v>F35-39</v>
      </c>
      <c r="N23" s="17">
        <f t="shared" si="3"/>
        <v>7.3680555555555555E-2</v>
      </c>
      <c r="O23" s="15">
        <f t="shared" si="4"/>
        <v>6</v>
      </c>
      <c r="P23" s="15">
        <f t="shared" si="5"/>
        <v>15</v>
      </c>
    </row>
    <row r="24" spans="1:16" x14ac:dyDescent="0.2">
      <c r="A24" s="14">
        <f>IF(F24&gt;0,IF(L24="Si",A23,COUNTIFS(M$4:M24,M24)),"")</f>
        <v>7</v>
      </c>
      <c r="B24" s="14">
        <f>IF(E24&gt;0,VLOOKUP(F24,'[1]Uisp-Genere'!$E:$O,11,FALSE),"")</f>
        <v>35</v>
      </c>
      <c r="C24" s="14">
        <f t="shared" si="0"/>
        <v>14</v>
      </c>
      <c r="D24" s="15"/>
      <c r="E24" s="16">
        <v>7.7268518518518514E-2</v>
      </c>
      <c r="F24" s="15">
        <v>343</v>
      </c>
      <c r="G24" s="3" t="s">
        <v>51</v>
      </c>
      <c r="H24" s="15">
        <v>1980</v>
      </c>
      <c r="I24" t="s">
        <v>22</v>
      </c>
      <c r="J24" s="15" t="s">
        <v>20</v>
      </c>
      <c r="L24" s="15" t="str">
        <f t="shared" si="1"/>
        <v>-</v>
      </c>
      <c r="M24" s="15" t="str">
        <f t="shared" si="2"/>
        <v>F35-39</v>
      </c>
      <c r="N24" s="17">
        <f t="shared" si="3"/>
        <v>7.7268518518518514E-2</v>
      </c>
      <c r="O24" s="15">
        <f t="shared" si="4"/>
        <v>7</v>
      </c>
      <c r="P24" s="15">
        <f t="shared" si="5"/>
        <v>14</v>
      </c>
    </row>
    <row r="25" spans="1:16" x14ac:dyDescent="0.2">
      <c r="A25" s="14">
        <f>IF(F25&gt;0,IF(L25="Si",A24,COUNTIFS(M$4:M25,M25)),"")</f>
        <v>8</v>
      </c>
      <c r="B25" s="14">
        <f>IF(E25&gt;0,VLOOKUP(F25,'[1]Uisp-Genere'!$E:$O,11,FALSE),"")</f>
        <v>58</v>
      </c>
      <c r="C25" s="14">
        <f t="shared" si="0"/>
        <v>13</v>
      </c>
      <c r="D25" s="15"/>
      <c r="E25" s="16">
        <v>9.2546296296296293E-2</v>
      </c>
      <c r="F25" s="15">
        <v>341</v>
      </c>
      <c r="G25" s="3" t="s">
        <v>52</v>
      </c>
      <c r="H25" s="15">
        <v>1978</v>
      </c>
      <c r="I25" t="s">
        <v>22</v>
      </c>
      <c r="J25" s="15" t="s">
        <v>20</v>
      </c>
      <c r="L25" s="15" t="str">
        <f t="shared" si="1"/>
        <v>-</v>
      </c>
      <c r="M25" s="15" t="str">
        <f t="shared" si="2"/>
        <v>F35-39</v>
      </c>
      <c r="N25" s="17">
        <f t="shared" si="3"/>
        <v>9.2546296296296293E-2</v>
      </c>
      <c r="O25" s="15">
        <f t="shared" si="4"/>
        <v>8</v>
      </c>
      <c r="P25" s="15">
        <f t="shared" si="5"/>
        <v>13</v>
      </c>
    </row>
    <row r="26" spans="1:16" x14ac:dyDescent="0.2">
      <c r="A26" s="14">
        <f>IF(F26&gt;0,IF(L26="Si",A25,COUNTIFS(M$4:M26,M26)),"")</f>
        <v>9</v>
      </c>
      <c r="B26" s="14">
        <f>IF(E26&gt;0,VLOOKUP(F26,'[1]Uisp-Genere'!$E:$O,11,FALSE),"")</f>
        <v>61</v>
      </c>
      <c r="C26" s="14">
        <f t="shared" si="0"/>
        <v>12</v>
      </c>
      <c r="D26" s="15"/>
      <c r="E26" s="16">
        <v>9.5567129629629641E-2</v>
      </c>
      <c r="F26" s="15">
        <v>394</v>
      </c>
      <c r="G26" s="3" t="s">
        <v>53</v>
      </c>
      <c r="H26" s="15">
        <v>1977</v>
      </c>
      <c r="I26" t="s">
        <v>54</v>
      </c>
      <c r="J26" s="15" t="s">
        <v>20</v>
      </c>
      <c r="L26" s="15" t="str">
        <f t="shared" si="1"/>
        <v>-</v>
      </c>
      <c r="M26" s="15" t="str">
        <f t="shared" si="2"/>
        <v>F35-39</v>
      </c>
      <c r="N26" s="17">
        <f t="shared" si="3"/>
        <v>9.5567129629629641E-2</v>
      </c>
      <c r="O26" s="15">
        <f t="shared" si="4"/>
        <v>9</v>
      </c>
      <c r="P26" s="15">
        <f t="shared" si="5"/>
        <v>12</v>
      </c>
    </row>
    <row r="27" spans="1:16" x14ac:dyDescent="0.2">
      <c r="A27" s="14" t="str">
        <f>IF(F27&gt;0,IF(L27="Si",A26,COUNTIFS(M$4:M27,M27)),"")</f>
        <v/>
      </c>
      <c r="B27" s="14" t="str">
        <f>IF(E27&gt;0,VLOOKUP(F27,'[1]Uisp-Genere'!$E:$O,11,FALSE),"")</f>
        <v/>
      </c>
      <c r="C27" s="14" t="str">
        <f t="shared" si="0"/>
        <v/>
      </c>
      <c r="D27" s="18" t="s">
        <v>55</v>
      </c>
      <c r="E27" s="18"/>
      <c r="F27" s="18"/>
      <c r="G27" s="18"/>
      <c r="H27" s="18"/>
      <c r="I27" s="18"/>
      <c r="J27" s="18"/>
      <c r="L27" s="15" t="str">
        <f t="shared" si="1"/>
        <v>-</v>
      </c>
      <c r="M27" s="15" t="str">
        <f t="shared" si="2"/>
        <v>-</v>
      </c>
      <c r="N27" s="17" t="str">
        <f t="shared" si="3"/>
        <v>-</v>
      </c>
      <c r="O27" s="15" t="str">
        <f t="shared" si="4"/>
        <v>-</v>
      </c>
      <c r="P27" s="15" t="str">
        <f t="shared" si="5"/>
        <v>-</v>
      </c>
    </row>
    <row r="28" spans="1:16" x14ac:dyDescent="0.2">
      <c r="A28" s="14">
        <f>IF(F28&gt;0,IF(L28="Si",A27,COUNTIFS(M$4:M28,M28)),"")</f>
        <v>1</v>
      </c>
      <c r="B28" s="14">
        <f>IF(E28&gt;0,VLOOKUP(F28,'[1]Uisp-Genere'!$E:$O,11,FALSE),"")</f>
        <v>2</v>
      </c>
      <c r="C28" s="14">
        <f t="shared" si="0"/>
        <v>20</v>
      </c>
      <c r="D28" s="15" t="s">
        <v>56</v>
      </c>
      <c r="E28" s="16">
        <v>5.9837962962962961E-2</v>
      </c>
      <c r="F28" s="15">
        <v>337</v>
      </c>
      <c r="G28" s="3" t="s">
        <v>57</v>
      </c>
      <c r="H28" s="15">
        <v>1974</v>
      </c>
      <c r="I28" t="s">
        <v>58</v>
      </c>
      <c r="J28" s="15" t="s">
        <v>20</v>
      </c>
      <c r="L28" s="15" t="str">
        <f t="shared" si="1"/>
        <v>-</v>
      </c>
      <c r="M28" s="15" t="str">
        <f t="shared" si="2"/>
        <v>F40-44</v>
      </c>
      <c r="N28" s="17">
        <f t="shared" si="3"/>
        <v>5.9837962962962961E-2</v>
      </c>
      <c r="O28" s="15">
        <f t="shared" si="4"/>
        <v>1</v>
      </c>
      <c r="P28" s="15">
        <f t="shared" si="5"/>
        <v>20</v>
      </c>
    </row>
    <row r="29" spans="1:16" x14ac:dyDescent="0.2">
      <c r="A29" s="14">
        <f>IF(F29&gt;0,IF(L29="Si",A28,COUNTIFS(M$4:M29,M29)),"")</f>
        <v>2</v>
      </c>
      <c r="B29" s="14">
        <f>IF(E29&gt;0,VLOOKUP(F29,'[1]Uisp-Genere'!$E:$O,11,FALSE),"")</f>
        <v>3</v>
      </c>
      <c r="C29" s="14">
        <f t="shared" si="0"/>
        <v>19</v>
      </c>
      <c r="D29" s="15"/>
      <c r="E29" s="16">
        <v>6.0821759259259256E-2</v>
      </c>
      <c r="F29" s="15">
        <v>336</v>
      </c>
      <c r="G29" s="3" t="s">
        <v>59</v>
      </c>
      <c r="H29" s="15">
        <v>1973</v>
      </c>
      <c r="I29" t="s">
        <v>58</v>
      </c>
      <c r="J29" s="15" t="s">
        <v>20</v>
      </c>
      <c r="L29" s="15" t="str">
        <f t="shared" si="1"/>
        <v>-</v>
      </c>
      <c r="M29" s="15" t="str">
        <f t="shared" si="2"/>
        <v>F40-44</v>
      </c>
      <c r="N29" s="17">
        <f t="shared" si="3"/>
        <v>6.0821759259259256E-2</v>
      </c>
      <c r="O29" s="15">
        <f t="shared" si="4"/>
        <v>2</v>
      </c>
      <c r="P29" s="15">
        <f t="shared" si="5"/>
        <v>19</v>
      </c>
    </row>
    <row r="30" spans="1:16" x14ac:dyDescent="0.2">
      <c r="A30" s="14">
        <f>IF(F30&gt;0,IF(L30="Si",A29,COUNTIFS(M$4:M30,M30)),"")</f>
        <v>3</v>
      </c>
      <c r="B30" s="14">
        <f>IF(E30&gt;0,VLOOKUP(F30,'[1]Uisp-Genere'!$E:$O,11,FALSE),"")</f>
        <v>5</v>
      </c>
      <c r="C30" s="14">
        <f t="shared" si="0"/>
        <v>18</v>
      </c>
      <c r="D30" s="15"/>
      <c r="E30" s="16">
        <v>6.2372685185185184E-2</v>
      </c>
      <c r="F30" s="15">
        <v>385</v>
      </c>
      <c r="G30" s="3" t="s">
        <v>60</v>
      </c>
      <c r="H30" s="15">
        <v>1972</v>
      </c>
      <c r="I30" t="s">
        <v>61</v>
      </c>
      <c r="J30" s="15" t="s">
        <v>20</v>
      </c>
      <c r="L30" s="15" t="str">
        <f t="shared" si="1"/>
        <v>-</v>
      </c>
      <c r="M30" s="15" t="str">
        <f t="shared" si="2"/>
        <v>F40-44</v>
      </c>
      <c r="N30" s="17">
        <f t="shared" si="3"/>
        <v>6.2372685185185184E-2</v>
      </c>
      <c r="O30" s="15">
        <f t="shared" si="4"/>
        <v>3</v>
      </c>
      <c r="P30" s="15">
        <f t="shared" si="5"/>
        <v>18</v>
      </c>
    </row>
    <row r="31" spans="1:16" x14ac:dyDescent="0.2">
      <c r="A31" s="14">
        <f>IF(F31&gt;0,IF(L31="Si",A30,COUNTIFS(M$4:M31,M31)),"")</f>
        <v>4</v>
      </c>
      <c r="B31" s="14">
        <f>IF(E31&gt;0,VLOOKUP(F31,'[1]Uisp-Genere'!$E:$O,11,FALSE),"")</f>
        <v>13</v>
      </c>
      <c r="C31" s="14">
        <f t="shared" si="0"/>
        <v>17</v>
      </c>
      <c r="D31" s="15"/>
      <c r="E31" s="16">
        <v>6.8206018518518527E-2</v>
      </c>
      <c r="F31" s="15">
        <v>365</v>
      </c>
      <c r="G31" s="3" t="s">
        <v>62</v>
      </c>
      <c r="H31" s="15">
        <v>1974</v>
      </c>
      <c r="I31" t="s">
        <v>63</v>
      </c>
      <c r="J31" s="15" t="s">
        <v>20</v>
      </c>
      <c r="L31" s="15" t="str">
        <f t="shared" si="1"/>
        <v>-</v>
      </c>
      <c r="M31" s="15" t="str">
        <f t="shared" si="2"/>
        <v>F40-44</v>
      </c>
      <c r="N31" s="17">
        <f t="shared" si="3"/>
        <v>6.8206018518518527E-2</v>
      </c>
      <c r="O31" s="15">
        <f t="shared" si="4"/>
        <v>4</v>
      </c>
      <c r="P31" s="15">
        <f t="shared" si="5"/>
        <v>17</v>
      </c>
    </row>
    <row r="32" spans="1:16" x14ac:dyDescent="0.2">
      <c r="A32" s="14">
        <f>IF(F32&gt;0,IF(L32="Si",A31,COUNTIFS(M$4:M32,M32)),"")</f>
        <v>5</v>
      </c>
      <c r="B32" s="14">
        <f>IF(E32&gt;0,VLOOKUP(F32,'[1]Uisp-Genere'!$E:$O,11,FALSE),"")</f>
        <v>18</v>
      </c>
      <c r="C32" s="14">
        <f t="shared" si="0"/>
        <v>16</v>
      </c>
      <c r="D32" s="15"/>
      <c r="E32" s="16">
        <v>7.03125E-2</v>
      </c>
      <c r="F32" s="15">
        <v>406</v>
      </c>
      <c r="G32" s="3" t="s">
        <v>64</v>
      </c>
      <c r="H32" s="15">
        <v>1973</v>
      </c>
      <c r="I32" t="s">
        <v>65</v>
      </c>
      <c r="J32" s="15" t="s">
        <v>20</v>
      </c>
      <c r="L32" s="15" t="str">
        <f t="shared" si="1"/>
        <v>-</v>
      </c>
      <c r="M32" s="15" t="str">
        <f t="shared" si="2"/>
        <v>F40-44</v>
      </c>
      <c r="N32" s="17">
        <f t="shared" si="3"/>
        <v>7.03125E-2</v>
      </c>
      <c r="O32" s="15">
        <f t="shared" si="4"/>
        <v>5</v>
      </c>
      <c r="P32" s="15">
        <f t="shared" si="5"/>
        <v>16</v>
      </c>
    </row>
    <row r="33" spans="1:16" x14ac:dyDescent="0.2">
      <c r="A33" s="14">
        <f>IF(F33&gt;0,IF(L33="Si",A32,COUNTIFS(M$4:M33,M33)),"")</f>
        <v>6</v>
      </c>
      <c r="B33" s="14">
        <f>IF(E33&gt;0,VLOOKUP(F33,'[1]Uisp-Genere'!$E:$O,11,FALSE),"")</f>
        <v>19</v>
      </c>
      <c r="C33" s="14">
        <f t="shared" si="0"/>
        <v>15</v>
      </c>
      <c r="D33" s="15"/>
      <c r="E33" s="16">
        <v>7.0787037037037037E-2</v>
      </c>
      <c r="F33" s="15">
        <v>409</v>
      </c>
      <c r="G33" s="3" t="s">
        <v>66</v>
      </c>
      <c r="H33" s="15">
        <v>1974</v>
      </c>
      <c r="I33" t="s">
        <v>48</v>
      </c>
      <c r="J33" s="15" t="s">
        <v>20</v>
      </c>
      <c r="L33" s="15" t="str">
        <f t="shared" si="1"/>
        <v>-</v>
      </c>
      <c r="M33" s="15" t="str">
        <f t="shared" si="2"/>
        <v>F40-44</v>
      </c>
      <c r="N33" s="17">
        <f t="shared" si="3"/>
        <v>7.0787037037037037E-2</v>
      </c>
      <c r="O33" s="15">
        <f t="shared" si="4"/>
        <v>6</v>
      </c>
      <c r="P33" s="15">
        <f t="shared" si="5"/>
        <v>15</v>
      </c>
    </row>
    <row r="34" spans="1:16" x14ac:dyDescent="0.2">
      <c r="A34" s="14">
        <f>IF(F34&gt;0,IF(L34="Si",A33,COUNTIFS(M$4:M34,M34)),"")</f>
        <v>7</v>
      </c>
      <c r="B34" s="14">
        <f>IF(E34&gt;0,VLOOKUP(F34,'[1]Uisp-Genere'!$E:$O,11,FALSE),"")</f>
        <v>20</v>
      </c>
      <c r="C34" s="14">
        <f t="shared" si="0"/>
        <v>14</v>
      </c>
      <c r="D34" s="15"/>
      <c r="E34" s="16">
        <v>7.1249999999999994E-2</v>
      </c>
      <c r="F34" s="15">
        <v>392</v>
      </c>
      <c r="G34" s="3" t="s">
        <v>67</v>
      </c>
      <c r="H34" s="15">
        <v>1972</v>
      </c>
      <c r="I34" t="s">
        <v>50</v>
      </c>
      <c r="J34" s="15" t="s">
        <v>20</v>
      </c>
      <c r="L34" s="15" t="str">
        <f t="shared" si="1"/>
        <v>-</v>
      </c>
      <c r="M34" s="15" t="str">
        <f t="shared" si="2"/>
        <v>F40-44</v>
      </c>
      <c r="N34" s="17">
        <f t="shared" si="3"/>
        <v>7.1249999999999994E-2</v>
      </c>
      <c r="O34" s="15">
        <f t="shared" si="4"/>
        <v>7</v>
      </c>
      <c r="P34" s="15">
        <f t="shared" si="5"/>
        <v>14</v>
      </c>
    </row>
    <row r="35" spans="1:16" x14ac:dyDescent="0.2">
      <c r="A35" s="14">
        <f>IF(F35&gt;0,IF(L35="Si",A34,COUNTIFS(M$4:M35,M35)),"")</f>
        <v>8</v>
      </c>
      <c r="B35" s="14">
        <f>IF(E35&gt;0,VLOOKUP(F35,'[1]Uisp-Genere'!$E:$O,11,FALSE),"")</f>
        <v>27</v>
      </c>
      <c r="C35" s="14">
        <f t="shared" si="0"/>
        <v>13</v>
      </c>
      <c r="D35" s="15"/>
      <c r="E35" s="16">
        <v>7.3055555555555554E-2</v>
      </c>
      <c r="F35" s="15">
        <v>351</v>
      </c>
      <c r="G35" s="3" t="s">
        <v>68</v>
      </c>
      <c r="H35" s="15">
        <v>1972</v>
      </c>
      <c r="I35" t="s">
        <v>69</v>
      </c>
      <c r="J35" s="15" t="s">
        <v>20</v>
      </c>
      <c r="L35" s="15" t="str">
        <f t="shared" si="1"/>
        <v>-</v>
      </c>
      <c r="M35" s="15" t="str">
        <f t="shared" si="2"/>
        <v>F40-44</v>
      </c>
      <c r="N35" s="17">
        <f t="shared" si="3"/>
        <v>7.3055555555555554E-2</v>
      </c>
      <c r="O35" s="15">
        <f t="shared" si="4"/>
        <v>8</v>
      </c>
      <c r="P35" s="15">
        <f t="shared" si="5"/>
        <v>13</v>
      </c>
    </row>
    <row r="36" spans="1:16" x14ac:dyDescent="0.2">
      <c r="A36" s="14">
        <f>IF(F36&gt;0,IF(L36="Si",A35,COUNTIFS(M$4:M36,M36)),"")</f>
        <v>9</v>
      </c>
      <c r="B36" s="14">
        <f>IF(E36&gt;0,VLOOKUP(F36,'[1]Uisp-Genere'!$E:$O,11,FALSE),"")</f>
        <v>31</v>
      </c>
      <c r="C36" s="14">
        <f t="shared" si="0"/>
        <v>12</v>
      </c>
      <c r="D36" s="15"/>
      <c r="E36" s="16">
        <v>7.4467592592592599E-2</v>
      </c>
      <c r="F36" s="15">
        <v>361</v>
      </c>
      <c r="G36" s="3" t="s">
        <v>70</v>
      </c>
      <c r="H36" s="15">
        <v>1974</v>
      </c>
      <c r="I36" t="s">
        <v>71</v>
      </c>
      <c r="J36" s="15" t="s">
        <v>20</v>
      </c>
      <c r="L36" s="15" t="str">
        <f t="shared" si="1"/>
        <v>-</v>
      </c>
      <c r="M36" s="15" t="str">
        <f t="shared" si="2"/>
        <v>F40-44</v>
      </c>
      <c r="N36" s="17">
        <f t="shared" si="3"/>
        <v>7.4467592592592599E-2</v>
      </c>
      <c r="O36" s="15">
        <f t="shared" si="4"/>
        <v>9</v>
      </c>
      <c r="P36" s="15">
        <f t="shared" si="5"/>
        <v>12</v>
      </c>
    </row>
    <row r="37" spans="1:16" x14ac:dyDescent="0.2">
      <c r="A37" s="14">
        <f>IF(F37&gt;0,IF(L37="Si",A36,COUNTIFS(M$4:M37,M37)),"")</f>
        <v>10</v>
      </c>
      <c r="B37" s="14">
        <f>IF(E37&gt;0,VLOOKUP(F37,'[1]Uisp-Genere'!$E:$O,11,FALSE),"")</f>
        <v>32</v>
      </c>
      <c r="C37" s="14">
        <f t="shared" si="0"/>
        <v>11</v>
      </c>
      <c r="D37" s="15"/>
      <c r="E37" s="16">
        <v>7.6018518518518527E-2</v>
      </c>
      <c r="F37" s="15">
        <v>339</v>
      </c>
      <c r="G37" s="3" t="s">
        <v>72</v>
      </c>
      <c r="H37" s="15">
        <v>1973</v>
      </c>
      <c r="I37" t="s">
        <v>22</v>
      </c>
      <c r="J37" s="15" t="s">
        <v>20</v>
      </c>
      <c r="L37" s="15" t="str">
        <f t="shared" si="1"/>
        <v>-</v>
      </c>
      <c r="M37" s="15" t="str">
        <f t="shared" si="2"/>
        <v>F40-44</v>
      </c>
      <c r="N37" s="17">
        <f t="shared" si="3"/>
        <v>7.6018518518518527E-2</v>
      </c>
      <c r="O37" s="15">
        <f t="shared" si="4"/>
        <v>10</v>
      </c>
      <c r="P37" s="15">
        <f t="shared" si="5"/>
        <v>11</v>
      </c>
    </row>
    <row r="38" spans="1:16" x14ac:dyDescent="0.2">
      <c r="A38" s="14">
        <f>IF(F38&gt;0,IF(L38="Si",A37,COUNTIFS(M$4:M38,M38)),"")</f>
        <v>11</v>
      </c>
      <c r="B38" s="14">
        <f>IF(E38&gt;0,VLOOKUP(F38,'[1]Uisp-Genere'!$E:$O,11,FALSE),"")</f>
        <v>46</v>
      </c>
      <c r="C38" s="14">
        <f t="shared" si="0"/>
        <v>10</v>
      </c>
      <c r="D38" s="15"/>
      <c r="E38" s="16">
        <v>8.2268518518518519E-2</v>
      </c>
      <c r="F38" s="15">
        <v>363</v>
      </c>
      <c r="G38" s="3" t="s">
        <v>73</v>
      </c>
      <c r="H38" s="15">
        <v>1971</v>
      </c>
      <c r="I38" t="s">
        <v>24</v>
      </c>
      <c r="J38" s="15" t="s">
        <v>20</v>
      </c>
      <c r="L38" s="15" t="str">
        <f t="shared" si="1"/>
        <v>-</v>
      </c>
      <c r="M38" s="15" t="str">
        <f t="shared" si="2"/>
        <v>F40-44</v>
      </c>
      <c r="N38" s="17">
        <f t="shared" si="3"/>
        <v>8.2268518518518519E-2</v>
      </c>
      <c r="O38" s="15">
        <f t="shared" si="4"/>
        <v>11</v>
      </c>
      <c r="P38" s="15">
        <f t="shared" si="5"/>
        <v>10</v>
      </c>
    </row>
    <row r="39" spans="1:16" x14ac:dyDescent="0.2">
      <c r="A39" s="14">
        <f>IF(F39&gt;0,IF(L39="Si",A38,COUNTIFS(M$4:M39,M39)),"")</f>
        <v>12</v>
      </c>
      <c r="B39" s="14">
        <f>IF(E39&gt;0,VLOOKUP(F39,'[1]Uisp-Genere'!$E:$O,11,FALSE),"")</f>
        <v>50</v>
      </c>
      <c r="C39" s="14">
        <f t="shared" si="0"/>
        <v>9</v>
      </c>
      <c r="D39" s="15"/>
      <c r="E39" s="16">
        <v>8.4074074074074079E-2</v>
      </c>
      <c r="F39" s="15">
        <v>408</v>
      </c>
      <c r="G39" s="3" t="s">
        <v>74</v>
      </c>
      <c r="H39" s="15">
        <v>1972</v>
      </c>
      <c r="I39" t="s">
        <v>24</v>
      </c>
      <c r="J39" s="15" t="s">
        <v>20</v>
      </c>
      <c r="L39" s="15" t="str">
        <f t="shared" si="1"/>
        <v>-</v>
      </c>
      <c r="M39" s="15" t="str">
        <f t="shared" si="2"/>
        <v>F40-44</v>
      </c>
      <c r="N39" s="17">
        <f t="shared" si="3"/>
        <v>8.4074074074074079E-2</v>
      </c>
      <c r="O39" s="15">
        <f t="shared" si="4"/>
        <v>12</v>
      </c>
      <c r="P39" s="15">
        <f t="shared" si="5"/>
        <v>9</v>
      </c>
    </row>
    <row r="40" spans="1:16" x14ac:dyDescent="0.2">
      <c r="A40" s="14">
        <f>IF(F40&gt;0,IF(L40="Si",A39,COUNTIFS(M$4:M40,M40)),"")</f>
        <v>13</v>
      </c>
      <c r="B40" s="14">
        <f>IF(E40&gt;0,VLOOKUP(F40,'[1]Uisp-Genere'!$E:$O,11,FALSE),"")</f>
        <v>53</v>
      </c>
      <c r="C40" s="14">
        <f t="shared" si="0"/>
        <v>8</v>
      </c>
      <c r="D40" s="15"/>
      <c r="E40" s="16">
        <v>8.5532407407407404E-2</v>
      </c>
      <c r="F40" s="15">
        <v>378</v>
      </c>
      <c r="G40" s="3" t="s">
        <v>75</v>
      </c>
      <c r="H40" s="15">
        <v>1972</v>
      </c>
      <c r="I40" t="s">
        <v>61</v>
      </c>
      <c r="J40" s="15" t="s">
        <v>20</v>
      </c>
      <c r="L40" s="15" t="str">
        <f t="shared" si="1"/>
        <v>-</v>
      </c>
      <c r="M40" s="15" t="str">
        <f t="shared" si="2"/>
        <v>F40-44</v>
      </c>
      <c r="N40" s="17">
        <f t="shared" si="3"/>
        <v>8.5532407407407404E-2</v>
      </c>
      <c r="O40" s="15">
        <f t="shared" si="4"/>
        <v>13</v>
      </c>
      <c r="P40" s="15">
        <f t="shared" si="5"/>
        <v>8</v>
      </c>
    </row>
    <row r="41" spans="1:16" x14ac:dyDescent="0.2">
      <c r="A41" s="14">
        <f>IF(F41&gt;0,IF(L41="Si",A40,COUNTIFS(M$4:M41,M41)),"")</f>
        <v>14</v>
      </c>
      <c r="B41" s="14">
        <f>IF(E41&gt;0,VLOOKUP(F41,'[1]Uisp-Genere'!$E:$O,11,FALSE),"")</f>
        <v>59</v>
      </c>
      <c r="C41" s="14">
        <f t="shared" si="0"/>
        <v>7</v>
      </c>
      <c r="D41" s="15"/>
      <c r="E41" s="16">
        <v>9.2557870370370374E-2</v>
      </c>
      <c r="F41" s="15">
        <v>349</v>
      </c>
      <c r="G41" s="3" t="s">
        <v>76</v>
      </c>
      <c r="H41" s="15">
        <v>1973</v>
      </c>
      <c r="I41" t="s">
        <v>22</v>
      </c>
      <c r="J41" s="15" t="s">
        <v>20</v>
      </c>
      <c r="L41" s="15" t="str">
        <f t="shared" si="1"/>
        <v>-</v>
      </c>
      <c r="M41" s="15" t="str">
        <f t="shared" si="2"/>
        <v>F40-44</v>
      </c>
      <c r="N41" s="17">
        <f t="shared" si="3"/>
        <v>9.2557870370370374E-2</v>
      </c>
      <c r="O41" s="15">
        <f t="shared" si="4"/>
        <v>14</v>
      </c>
      <c r="P41" s="15">
        <f t="shared" si="5"/>
        <v>7</v>
      </c>
    </row>
    <row r="42" spans="1:16" x14ac:dyDescent="0.2">
      <c r="A42" s="14" t="str">
        <f>IF(F42&gt;0,IF(L42="Si",A41,COUNTIFS(M$4:M42,M42)),"")</f>
        <v/>
      </c>
      <c r="B42" s="14" t="str">
        <f>IF(E42&gt;0,VLOOKUP(F42,'[1]Uisp-Genere'!$E:$O,11,FALSE),"")</f>
        <v/>
      </c>
      <c r="C42" s="14" t="str">
        <f t="shared" si="0"/>
        <v/>
      </c>
      <c r="D42" s="18" t="s">
        <v>77</v>
      </c>
      <c r="E42" s="18"/>
      <c r="F42" s="18"/>
      <c r="G42" s="18"/>
      <c r="H42" s="18"/>
      <c r="I42" s="18"/>
      <c r="J42" s="18"/>
      <c r="L42" s="15" t="str">
        <f t="shared" si="1"/>
        <v>-</v>
      </c>
      <c r="M42" s="15" t="str">
        <f t="shared" si="2"/>
        <v>-</v>
      </c>
      <c r="N42" s="17" t="str">
        <f t="shared" si="3"/>
        <v>-</v>
      </c>
      <c r="O42" s="15" t="str">
        <f t="shared" si="4"/>
        <v>-</v>
      </c>
      <c r="P42" s="15" t="str">
        <f t="shared" si="5"/>
        <v>-</v>
      </c>
    </row>
    <row r="43" spans="1:16" x14ac:dyDescent="0.2">
      <c r="A43" s="14">
        <f>IF(F43&gt;0,IF(L43="Si",A42,COUNTIFS(M$4:M43,M43)),"")</f>
        <v>1</v>
      </c>
      <c r="B43" s="14">
        <f>IF(E43&gt;0,VLOOKUP(F43,'[1]Uisp-Genere'!$E:$O,11,FALSE),"")</f>
        <v>9</v>
      </c>
      <c r="C43" s="14">
        <f t="shared" si="0"/>
        <v>20</v>
      </c>
      <c r="D43" s="15" t="s">
        <v>78</v>
      </c>
      <c r="E43" s="16">
        <v>6.5104166666666671E-2</v>
      </c>
      <c r="F43" s="15">
        <v>377</v>
      </c>
      <c r="G43" s="3" t="s">
        <v>79</v>
      </c>
      <c r="H43" s="15">
        <v>1968</v>
      </c>
      <c r="I43" t="s">
        <v>80</v>
      </c>
      <c r="J43" s="15" t="s">
        <v>20</v>
      </c>
      <c r="L43" s="15" t="str">
        <f t="shared" si="1"/>
        <v>-</v>
      </c>
      <c r="M43" s="15" t="str">
        <f t="shared" si="2"/>
        <v>F45-49</v>
      </c>
      <c r="N43" s="17">
        <f t="shared" si="3"/>
        <v>6.5104166666666671E-2</v>
      </c>
      <c r="O43" s="15">
        <f t="shared" si="4"/>
        <v>1</v>
      </c>
      <c r="P43" s="15">
        <f t="shared" si="5"/>
        <v>20</v>
      </c>
    </row>
    <row r="44" spans="1:16" x14ac:dyDescent="0.2">
      <c r="A44" s="14">
        <f>IF(F44&gt;0,IF(L44="Si",A43,COUNTIFS(M$4:M44,M44)),"")</f>
        <v>2</v>
      </c>
      <c r="B44" s="14">
        <f>IF(E44&gt;0,VLOOKUP(F44,'[1]Uisp-Genere'!$E:$O,11,FALSE),"")</f>
        <v>10</v>
      </c>
      <c r="C44" s="14">
        <f t="shared" si="0"/>
        <v>19</v>
      </c>
      <c r="D44" s="15"/>
      <c r="E44" s="16">
        <v>6.5601851851851856E-2</v>
      </c>
      <c r="F44" s="15">
        <v>397</v>
      </c>
      <c r="G44" s="3" t="s">
        <v>81</v>
      </c>
      <c r="H44" s="15">
        <v>1966</v>
      </c>
      <c r="I44" t="s">
        <v>82</v>
      </c>
      <c r="J44" s="15" t="s">
        <v>20</v>
      </c>
      <c r="L44" s="15" t="str">
        <f t="shared" si="1"/>
        <v>-</v>
      </c>
      <c r="M44" s="15" t="str">
        <f t="shared" si="2"/>
        <v>F45-49</v>
      </c>
      <c r="N44" s="17">
        <f t="shared" si="3"/>
        <v>6.5601851851851856E-2</v>
      </c>
      <c r="O44" s="15">
        <f t="shared" si="4"/>
        <v>2</v>
      </c>
      <c r="P44" s="15">
        <f t="shared" si="5"/>
        <v>19</v>
      </c>
    </row>
    <row r="45" spans="1:16" x14ac:dyDescent="0.2">
      <c r="A45" s="14">
        <f>IF(F45&gt;0,IF(L45="Si",A44,COUNTIFS(M$4:M45,M45)),"")</f>
        <v>3</v>
      </c>
      <c r="B45" s="14">
        <f>IF(E45&gt;0,VLOOKUP(F45,'[1]Uisp-Genere'!$E:$O,11,FALSE),"")</f>
        <v>11</v>
      </c>
      <c r="C45" s="14">
        <f t="shared" si="0"/>
        <v>18</v>
      </c>
      <c r="D45" s="15"/>
      <c r="E45" s="16">
        <v>6.744212962962963E-2</v>
      </c>
      <c r="F45" s="15">
        <v>376</v>
      </c>
      <c r="G45" s="3" t="s">
        <v>83</v>
      </c>
      <c r="H45" s="15">
        <v>1966</v>
      </c>
      <c r="I45" t="s">
        <v>84</v>
      </c>
      <c r="J45" s="15" t="s">
        <v>20</v>
      </c>
      <c r="L45" s="15" t="str">
        <f t="shared" si="1"/>
        <v>-</v>
      </c>
      <c r="M45" s="15" t="str">
        <f t="shared" si="2"/>
        <v>F45-49</v>
      </c>
      <c r="N45" s="17">
        <f t="shared" si="3"/>
        <v>6.744212962962963E-2</v>
      </c>
      <c r="O45" s="15">
        <f t="shared" si="4"/>
        <v>3</v>
      </c>
      <c r="P45" s="15">
        <f t="shared" si="5"/>
        <v>18</v>
      </c>
    </row>
    <row r="46" spans="1:16" x14ac:dyDescent="0.2">
      <c r="A46" s="14">
        <f>IF(F46&gt;0,IF(L46="Si",A45,COUNTIFS(M$4:M46,M46)),"")</f>
        <v>4</v>
      </c>
      <c r="B46" s="14">
        <f>IF(E46&gt;0,VLOOKUP(F46,'[1]Uisp-Genere'!$E:$O,11,FALSE),"")</f>
        <v>15</v>
      </c>
      <c r="C46" s="14">
        <f t="shared" si="0"/>
        <v>17</v>
      </c>
      <c r="D46" s="15"/>
      <c r="E46" s="16">
        <v>6.8703703703703697E-2</v>
      </c>
      <c r="F46" s="15">
        <v>390</v>
      </c>
      <c r="G46" s="3" t="s">
        <v>85</v>
      </c>
      <c r="H46" s="15">
        <v>1967</v>
      </c>
      <c r="I46" t="s">
        <v>86</v>
      </c>
      <c r="J46" s="15" t="s">
        <v>20</v>
      </c>
      <c r="L46" s="15" t="str">
        <f t="shared" si="1"/>
        <v>-</v>
      </c>
      <c r="M46" s="15" t="str">
        <f t="shared" si="2"/>
        <v>F45-49</v>
      </c>
      <c r="N46" s="17">
        <f t="shared" si="3"/>
        <v>6.8703703703703697E-2</v>
      </c>
      <c r="O46" s="15">
        <f t="shared" si="4"/>
        <v>4</v>
      </c>
      <c r="P46" s="15">
        <f t="shared" si="5"/>
        <v>17</v>
      </c>
    </row>
    <row r="47" spans="1:16" x14ac:dyDescent="0.2">
      <c r="A47" s="14">
        <f>IF(F47&gt;0,IF(L47="Si",A46,COUNTIFS(M$4:M47,M47)),"")</f>
        <v>5</v>
      </c>
      <c r="B47" s="14">
        <f>IF(E47&gt;0,VLOOKUP(F47,'[1]Uisp-Genere'!$E:$O,11,FALSE),"")</f>
        <v>28</v>
      </c>
      <c r="C47" s="14">
        <f t="shared" si="0"/>
        <v>16</v>
      </c>
      <c r="D47" s="15"/>
      <c r="E47" s="16">
        <v>7.3067129629629635E-2</v>
      </c>
      <c r="F47" s="15">
        <v>388</v>
      </c>
      <c r="G47" s="3" t="s">
        <v>87</v>
      </c>
      <c r="H47" s="15">
        <v>1968</v>
      </c>
      <c r="I47" t="s">
        <v>63</v>
      </c>
      <c r="J47" s="15" t="s">
        <v>20</v>
      </c>
      <c r="L47" s="15" t="str">
        <f t="shared" si="1"/>
        <v>-</v>
      </c>
      <c r="M47" s="15" t="str">
        <f t="shared" si="2"/>
        <v>F45-49</v>
      </c>
      <c r="N47" s="17">
        <f t="shared" si="3"/>
        <v>7.3067129629629635E-2</v>
      </c>
      <c r="O47" s="15">
        <f t="shared" si="4"/>
        <v>5</v>
      </c>
      <c r="P47" s="15">
        <f t="shared" si="5"/>
        <v>16</v>
      </c>
    </row>
    <row r="48" spans="1:16" x14ac:dyDescent="0.2">
      <c r="A48" s="14">
        <f>IF(F48&gt;0,IF(L48="Si",A47,COUNTIFS(M$4:M48,M48)),"")</f>
        <v>6</v>
      </c>
      <c r="B48" s="14">
        <f>IF(E48&gt;0,VLOOKUP(F48,'[1]Uisp-Genere'!$E:$O,11,FALSE),"")</f>
        <v>36</v>
      </c>
      <c r="C48" s="14">
        <f t="shared" si="0"/>
        <v>15</v>
      </c>
      <c r="D48" s="15"/>
      <c r="E48" s="16">
        <v>7.7731481481481471E-2</v>
      </c>
      <c r="F48" s="15">
        <v>352</v>
      </c>
      <c r="G48" s="3" t="s">
        <v>88</v>
      </c>
      <c r="H48" s="15">
        <v>1968</v>
      </c>
      <c r="I48" t="s">
        <v>89</v>
      </c>
      <c r="J48" s="15" t="s">
        <v>20</v>
      </c>
      <c r="L48" s="15" t="str">
        <f t="shared" si="1"/>
        <v>-</v>
      </c>
      <c r="M48" s="15" t="str">
        <f t="shared" si="2"/>
        <v>F45-49</v>
      </c>
      <c r="N48" s="17">
        <f t="shared" si="3"/>
        <v>7.7731481481481471E-2</v>
      </c>
      <c r="O48" s="15">
        <f t="shared" si="4"/>
        <v>6</v>
      </c>
      <c r="P48" s="15">
        <f t="shared" si="5"/>
        <v>15</v>
      </c>
    </row>
    <row r="49" spans="1:16" x14ac:dyDescent="0.2">
      <c r="A49" s="14" t="str">
        <f>IF(F49&gt;0,IF(L49="Si",A48,COUNTIFS(M$4:M49,M49)),"")</f>
        <v/>
      </c>
      <c r="B49" s="14" t="str">
        <f>IF(E49&gt;0,VLOOKUP(F49,'[1]Uisp-Genere'!$E:$O,11,FALSE),"")</f>
        <v/>
      </c>
      <c r="C49" s="14" t="str">
        <f t="shared" si="0"/>
        <v/>
      </c>
      <c r="D49" s="18" t="s">
        <v>90</v>
      </c>
      <c r="E49" s="18"/>
      <c r="F49" s="18"/>
      <c r="G49" s="18"/>
      <c r="H49" s="18"/>
      <c r="I49" s="18"/>
      <c r="J49" s="18"/>
      <c r="L49" s="15" t="str">
        <f t="shared" si="1"/>
        <v>-</v>
      </c>
      <c r="M49" s="15" t="str">
        <f t="shared" si="2"/>
        <v>-</v>
      </c>
      <c r="N49" s="17" t="str">
        <f t="shared" si="3"/>
        <v>-</v>
      </c>
      <c r="O49" s="15" t="str">
        <f t="shared" si="4"/>
        <v>-</v>
      </c>
      <c r="P49" s="15" t="str">
        <f t="shared" si="5"/>
        <v>-</v>
      </c>
    </row>
    <row r="50" spans="1:16" x14ac:dyDescent="0.2">
      <c r="A50" s="14">
        <f>IF(F50&gt;0,IF(L50="Si",A49,COUNTIFS(M$4:M50,M50)),"")</f>
        <v>1</v>
      </c>
      <c r="B50" s="14">
        <f>IF(E50&gt;0,VLOOKUP(F50,'[1]Uisp-Genere'!$E:$O,11,FALSE),"")</f>
        <v>16</v>
      </c>
      <c r="C50" s="14">
        <f t="shared" si="0"/>
        <v>20</v>
      </c>
      <c r="D50" s="15" t="s">
        <v>91</v>
      </c>
      <c r="E50" s="16">
        <v>6.9351851851851845E-2</v>
      </c>
      <c r="F50" s="15">
        <v>383</v>
      </c>
      <c r="G50" s="3" t="s">
        <v>92</v>
      </c>
      <c r="H50" s="15">
        <v>1963</v>
      </c>
      <c r="I50" t="s">
        <v>93</v>
      </c>
      <c r="J50" s="15" t="s">
        <v>20</v>
      </c>
      <c r="L50" s="15" t="str">
        <f t="shared" si="1"/>
        <v>-</v>
      </c>
      <c r="M50" s="15" t="str">
        <f t="shared" si="2"/>
        <v>F50-54</v>
      </c>
      <c r="N50" s="17">
        <f t="shared" si="3"/>
        <v>6.9351851851851845E-2</v>
      </c>
      <c r="O50" s="15">
        <f t="shared" si="4"/>
        <v>1</v>
      </c>
      <c r="P50" s="15">
        <f t="shared" si="5"/>
        <v>20</v>
      </c>
    </row>
    <row r="51" spans="1:16" x14ac:dyDescent="0.2">
      <c r="A51" s="14">
        <f>IF(F51&gt;0,IF(L51="Si",A50,COUNTIFS(M$4:M51,M51)),"")</f>
        <v>2</v>
      </c>
      <c r="B51" s="14">
        <f>IF(E51&gt;0,VLOOKUP(F51,'[1]Uisp-Genere'!$E:$O,11,FALSE),"")</f>
        <v>24</v>
      </c>
      <c r="C51" s="14">
        <f t="shared" si="0"/>
        <v>19</v>
      </c>
      <c r="D51" s="15"/>
      <c r="E51" s="16">
        <v>7.2488425925925928E-2</v>
      </c>
      <c r="F51" s="15">
        <v>379</v>
      </c>
      <c r="G51" s="3" t="s">
        <v>94</v>
      </c>
      <c r="H51" s="15">
        <v>1964</v>
      </c>
      <c r="I51" t="s">
        <v>24</v>
      </c>
      <c r="J51" s="15" t="s">
        <v>20</v>
      </c>
      <c r="L51" s="15" t="str">
        <f t="shared" si="1"/>
        <v>-</v>
      </c>
      <c r="M51" s="15" t="str">
        <f t="shared" si="2"/>
        <v>F50-54</v>
      </c>
      <c r="N51" s="17">
        <f t="shared" si="3"/>
        <v>7.2488425925925928E-2</v>
      </c>
      <c r="O51" s="15">
        <f t="shared" si="4"/>
        <v>2</v>
      </c>
      <c r="P51" s="15">
        <f t="shared" si="5"/>
        <v>19</v>
      </c>
    </row>
    <row r="52" spans="1:16" x14ac:dyDescent="0.2">
      <c r="A52" s="14">
        <f>IF(F52&gt;0,IF(L52="Si",A51,COUNTIFS(M$4:M52,M52)),"")</f>
        <v>3</v>
      </c>
      <c r="B52" s="14">
        <f>IF(E52&gt;0,VLOOKUP(F52,'[1]Uisp-Genere'!$E:$O,11,FALSE),"")</f>
        <v>34</v>
      </c>
      <c r="C52" s="14">
        <f t="shared" si="0"/>
        <v>18</v>
      </c>
      <c r="D52" s="15"/>
      <c r="E52" s="16">
        <v>7.7129629629629631E-2</v>
      </c>
      <c r="F52" s="15">
        <v>391</v>
      </c>
      <c r="G52" s="3" t="s">
        <v>95</v>
      </c>
      <c r="H52" s="15">
        <v>1964</v>
      </c>
      <c r="I52" t="s">
        <v>24</v>
      </c>
      <c r="J52" s="15" t="s">
        <v>20</v>
      </c>
      <c r="L52" s="15" t="str">
        <f t="shared" si="1"/>
        <v>-</v>
      </c>
      <c r="M52" s="15" t="str">
        <f t="shared" si="2"/>
        <v>F50-54</v>
      </c>
      <c r="N52" s="17">
        <f t="shared" si="3"/>
        <v>7.7129629629629631E-2</v>
      </c>
      <c r="O52" s="15">
        <f t="shared" si="4"/>
        <v>3</v>
      </c>
      <c r="P52" s="15">
        <f t="shared" si="5"/>
        <v>18</v>
      </c>
    </row>
    <row r="53" spans="1:16" x14ac:dyDescent="0.2">
      <c r="A53" s="14">
        <f>IF(F53&gt;0,IF(L53="Si",A52,COUNTIFS(M$4:M53,M53)),"")</f>
        <v>4</v>
      </c>
      <c r="B53" s="14">
        <f>IF(E53&gt;0,VLOOKUP(F53,'[1]Uisp-Genere'!$E:$O,11,FALSE),"")</f>
        <v>38</v>
      </c>
      <c r="C53" s="14">
        <f t="shared" si="0"/>
        <v>17</v>
      </c>
      <c r="D53" s="15"/>
      <c r="E53" s="16">
        <v>7.8310185185185191E-2</v>
      </c>
      <c r="F53" s="15">
        <v>357</v>
      </c>
      <c r="G53" s="3" t="s">
        <v>96</v>
      </c>
      <c r="H53" s="15">
        <v>1963</v>
      </c>
      <c r="I53" t="s">
        <v>97</v>
      </c>
      <c r="J53" s="15" t="s">
        <v>20</v>
      </c>
      <c r="L53" s="15" t="str">
        <f t="shared" si="1"/>
        <v>-</v>
      </c>
      <c r="M53" s="15" t="str">
        <f t="shared" si="2"/>
        <v>F50-54</v>
      </c>
      <c r="N53" s="17">
        <f t="shared" si="3"/>
        <v>7.8310185185185191E-2</v>
      </c>
      <c r="O53" s="15">
        <f t="shared" si="4"/>
        <v>4</v>
      </c>
      <c r="P53" s="15">
        <f t="shared" si="5"/>
        <v>17</v>
      </c>
    </row>
    <row r="54" spans="1:16" x14ac:dyDescent="0.2">
      <c r="A54" s="14">
        <f>IF(F54&gt;0,IF(L54="Si",A53,COUNTIFS(M$4:M54,M54)),"")</f>
        <v>5</v>
      </c>
      <c r="B54" s="14">
        <f>IF(E54&gt;0,VLOOKUP(F54,'[1]Uisp-Genere'!$E:$O,11,FALSE),"")</f>
        <v>42</v>
      </c>
      <c r="C54" s="14">
        <f t="shared" si="0"/>
        <v>16</v>
      </c>
      <c r="D54" s="15"/>
      <c r="E54" s="16">
        <v>8.0868055555555554E-2</v>
      </c>
      <c r="F54" s="15">
        <v>402</v>
      </c>
      <c r="G54" s="3" t="s">
        <v>98</v>
      </c>
      <c r="H54" s="15">
        <v>1961</v>
      </c>
      <c r="I54" t="s">
        <v>99</v>
      </c>
      <c r="J54" s="15" t="s">
        <v>20</v>
      </c>
      <c r="L54" s="15" t="str">
        <f t="shared" si="1"/>
        <v>-</v>
      </c>
      <c r="M54" s="15" t="str">
        <f t="shared" si="2"/>
        <v>F50-54</v>
      </c>
      <c r="N54" s="17">
        <f t="shared" si="3"/>
        <v>8.0868055555555554E-2</v>
      </c>
      <c r="O54" s="15">
        <f t="shared" si="4"/>
        <v>5</v>
      </c>
      <c r="P54" s="15">
        <f t="shared" si="5"/>
        <v>16</v>
      </c>
    </row>
    <row r="55" spans="1:16" x14ac:dyDescent="0.2">
      <c r="A55" s="14">
        <f>IF(F55&gt;0,IF(L55="Si",A54,COUNTIFS(M$4:M55,M55)),"")</f>
        <v>6</v>
      </c>
      <c r="B55" s="14">
        <f>IF(E55&gt;0,VLOOKUP(F55,'[1]Uisp-Genere'!$E:$O,11,FALSE),"")</f>
        <v>49</v>
      </c>
      <c r="C55" s="14">
        <f t="shared" si="0"/>
        <v>15</v>
      </c>
      <c r="D55" s="15"/>
      <c r="E55" s="16">
        <v>8.3564814814814814E-2</v>
      </c>
      <c r="F55" s="15">
        <v>335</v>
      </c>
      <c r="G55" s="3" t="s">
        <v>100</v>
      </c>
      <c r="H55" s="15">
        <v>1964</v>
      </c>
      <c r="I55" t="s">
        <v>58</v>
      </c>
      <c r="J55" s="15" t="s">
        <v>20</v>
      </c>
      <c r="L55" s="15" t="str">
        <f t="shared" si="1"/>
        <v>-</v>
      </c>
      <c r="M55" s="15" t="str">
        <f t="shared" si="2"/>
        <v>F50-54</v>
      </c>
      <c r="N55" s="17">
        <f t="shared" si="3"/>
        <v>8.3564814814814814E-2</v>
      </c>
      <c r="O55" s="15">
        <f t="shared" si="4"/>
        <v>6</v>
      </c>
      <c r="P55" s="15">
        <f t="shared" si="5"/>
        <v>15</v>
      </c>
    </row>
    <row r="56" spans="1:16" x14ac:dyDescent="0.2">
      <c r="A56" s="14">
        <f>IF(F56&gt;0,IF(L56="Si",A55,COUNTIFS(M$4:M56,M56)),"")</f>
        <v>7</v>
      </c>
      <c r="B56" s="14">
        <f>IF(E56&gt;0,VLOOKUP(F56,'[1]Uisp-Genere'!$E:$O,11,FALSE),"")</f>
        <v>51</v>
      </c>
      <c r="C56" s="14">
        <f t="shared" si="0"/>
        <v>14</v>
      </c>
      <c r="D56" s="15"/>
      <c r="E56" s="16">
        <v>8.4201388888888895E-2</v>
      </c>
      <c r="F56" s="15">
        <v>353</v>
      </c>
      <c r="G56" s="3" t="s">
        <v>101</v>
      </c>
      <c r="H56" s="15">
        <v>1963</v>
      </c>
      <c r="I56" t="s">
        <v>102</v>
      </c>
      <c r="J56" s="15" t="s">
        <v>20</v>
      </c>
      <c r="L56" s="15" t="str">
        <f t="shared" si="1"/>
        <v>-</v>
      </c>
      <c r="M56" s="15" t="str">
        <f t="shared" si="2"/>
        <v>F50-54</v>
      </c>
      <c r="N56" s="17">
        <f t="shared" si="3"/>
        <v>8.4201388888888895E-2</v>
      </c>
      <c r="O56" s="15">
        <f t="shared" si="4"/>
        <v>7</v>
      </c>
      <c r="P56" s="15">
        <f t="shared" si="5"/>
        <v>14</v>
      </c>
    </row>
    <row r="57" spans="1:16" x14ac:dyDescent="0.2">
      <c r="A57" s="14">
        <f>IF(F57&gt;0,IF(L57="Si",A56,COUNTIFS(M$4:M57,M57)),"")</f>
        <v>8</v>
      </c>
      <c r="B57" s="14">
        <f>IF(E57&gt;0,VLOOKUP(F57,'[1]Uisp-Genere'!$E:$O,11,FALSE),"")</f>
        <v>54</v>
      </c>
      <c r="C57" s="14">
        <f t="shared" si="0"/>
        <v>13</v>
      </c>
      <c r="D57" s="15"/>
      <c r="E57" s="16">
        <v>8.6886574074074074E-2</v>
      </c>
      <c r="F57" s="15">
        <v>354</v>
      </c>
      <c r="G57" s="3" t="s">
        <v>103</v>
      </c>
      <c r="H57" s="15">
        <v>1963</v>
      </c>
      <c r="I57" t="s">
        <v>104</v>
      </c>
      <c r="J57" s="15" t="s">
        <v>20</v>
      </c>
      <c r="L57" s="15" t="str">
        <f t="shared" si="1"/>
        <v>-</v>
      </c>
      <c r="M57" s="15" t="str">
        <f t="shared" si="2"/>
        <v>F50-54</v>
      </c>
      <c r="N57" s="17">
        <f t="shared" si="3"/>
        <v>8.6886574074074074E-2</v>
      </c>
      <c r="O57" s="15">
        <f t="shared" si="4"/>
        <v>8</v>
      </c>
      <c r="P57" s="15">
        <f t="shared" si="5"/>
        <v>13</v>
      </c>
    </row>
    <row r="58" spans="1:16" x14ac:dyDescent="0.2">
      <c r="A58" s="14">
        <f>IF(F58&gt;0,IF(L58="Si",A57,COUNTIFS(M$4:M58,M58)),"")</f>
        <v>9</v>
      </c>
      <c r="B58" s="14">
        <f>IF(E58&gt;0,VLOOKUP(F58,'[1]Uisp-Genere'!$E:$O,11,FALSE),"")</f>
        <v>56</v>
      </c>
      <c r="C58" s="14">
        <f t="shared" si="0"/>
        <v>12</v>
      </c>
      <c r="D58" s="15"/>
      <c r="E58" s="16">
        <v>8.7708333333333333E-2</v>
      </c>
      <c r="F58" s="15">
        <v>355</v>
      </c>
      <c r="G58" s="3" t="s">
        <v>105</v>
      </c>
      <c r="H58" s="15">
        <v>1965</v>
      </c>
      <c r="I58" t="s">
        <v>104</v>
      </c>
      <c r="J58" s="15" t="s">
        <v>20</v>
      </c>
      <c r="L58" s="15" t="str">
        <f t="shared" si="1"/>
        <v>-</v>
      </c>
      <c r="M58" s="15" t="str">
        <f t="shared" si="2"/>
        <v>F50-54</v>
      </c>
      <c r="N58" s="17">
        <f t="shared" si="3"/>
        <v>8.7708333333333333E-2</v>
      </c>
      <c r="O58" s="15">
        <f t="shared" si="4"/>
        <v>9</v>
      </c>
      <c r="P58" s="15">
        <f t="shared" si="5"/>
        <v>12</v>
      </c>
    </row>
    <row r="59" spans="1:16" x14ac:dyDescent="0.2">
      <c r="A59" s="14" t="str">
        <f>IF(F59&gt;0,IF(L59="Si",A58,COUNTIFS(M$4:M59,M59)),"")</f>
        <v/>
      </c>
      <c r="B59" s="14" t="str">
        <f>IF(E59&gt;0,VLOOKUP(F59,'[1]Uisp-Genere'!$E:$O,11,FALSE),"")</f>
        <v/>
      </c>
      <c r="C59" s="14" t="str">
        <f t="shared" si="0"/>
        <v/>
      </c>
      <c r="D59" s="18" t="s">
        <v>106</v>
      </c>
      <c r="E59" s="18"/>
      <c r="F59" s="18"/>
      <c r="G59" s="18"/>
      <c r="H59" s="18"/>
      <c r="I59" s="18"/>
      <c r="J59" s="18"/>
      <c r="L59" s="15" t="str">
        <f t="shared" si="1"/>
        <v>-</v>
      </c>
      <c r="M59" s="15" t="str">
        <f t="shared" si="2"/>
        <v>-</v>
      </c>
      <c r="N59" s="17" t="str">
        <f t="shared" si="3"/>
        <v>-</v>
      </c>
      <c r="O59" s="15" t="str">
        <f t="shared" si="4"/>
        <v>-</v>
      </c>
      <c r="P59" s="15" t="str">
        <f t="shared" si="5"/>
        <v>-</v>
      </c>
    </row>
    <row r="60" spans="1:16" x14ac:dyDescent="0.2">
      <c r="A60" s="14">
        <f>IF(F60&gt;0,IF(L60="Si",A59,COUNTIFS(M$4:M60,M60)),"")</f>
        <v>1</v>
      </c>
      <c r="B60" s="14">
        <f>IF(E60&gt;0,VLOOKUP(F60,'[1]Uisp-Genere'!$E:$O,11,FALSE),"")</f>
        <v>12</v>
      </c>
      <c r="C60" s="14">
        <f t="shared" si="0"/>
        <v>20</v>
      </c>
      <c r="D60" s="15" t="s">
        <v>107</v>
      </c>
      <c r="E60" s="16">
        <v>6.7997685185185189E-2</v>
      </c>
      <c r="F60" s="15">
        <v>373</v>
      </c>
      <c r="G60" s="3" t="s">
        <v>108</v>
      </c>
      <c r="H60" s="15">
        <v>1960</v>
      </c>
      <c r="I60" t="s">
        <v>109</v>
      </c>
      <c r="J60" s="15" t="s">
        <v>20</v>
      </c>
      <c r="L60" s="15" t="str">
        <f t="shared" si="1"/>
        <v>-</v>
      </c>
      <c r="M60" s="15" t="str">
        <f t="shared" si="2"/>
        <v>F55-59</v>
      </c>
      <c r="N60" s="17">
        <f t="shared" si="3"/>
        <v>6.7997685185185189E-2</v>
      </c>
      <c r="O60" s="15">
        <f t="shared" si="4"/>
        <v>1</v>
      </c>
      <c r="P60" s="15">
        <f t="shared" si="5"/>
        <v>20</v>
      </c>
    </row>
    <row r="61" spans="1:16" x14ac:dyDescent="0.2">
      <c r="A61" s="14">
        <f>IF(F61&gt;0,IF(L61="Si",A60,COUNTIFS(M$4:M61,M61)),"")</f>
        <v>2</v>
      </c>
      <c r="B61" s="14">
        <f>IF(E61&gt;0,VLOOKUP(F61,'[1]Uisp-Genere'!$E:$O,11,FALSE),"")</f>
        <v>22</v>
      </c>
      <c r="C61" s="14">
        <f t="shared" si="0"/>
        <v>19</v>
      </c>
      <c r="D61" s="15"/>
      <c r="E61" s="16">
        <v>7.2048611111111105E-2</v>
      </c>
      <c r="F61" s="15">
        <v>143</v>
      </c>
      <c r="G61" s="3" t="s">
        <v>110</v>
      </c>
      <c r="H61" s="15">
        <v>1957</v>
      </c>
      <c r="I61" t="s">
        <v>111</v>
      </c>
      <c r="J61" s="15" t="s">
        <v>20</v>
      </c>
      <c r="L61" s="15" t="str">
        <f t="shared" si="1"/>
        <v>-</v>
      </c>
      <c r="M61" s="15" t="str">
        <f t="shared" si="2"/>
        <v>F55-59</v>
      </c>
      <c r="N61" s="17">
        <f t="shared" si="3"/>
        <v>7.2048611111111105E-2</v>
      </c>
      <c r="O61" s="15">
        <f t="shared" si="4"/>
        <v>2</v>
      </c>
      <c r="P61" s="15">
        <f t="shared" si="5"/>
        <v>19</v>
      </c>
    </row>
    <row r="62" spans="1:16" x14ac:dyDescent="0.2">
      <c r="A62" s="14">
        <f>IF(F62&gt;0,IF(L62="Si",A61,COUNTIFS(M$4:M62,M62)),"")</f>
        <v>3</v>
      </c>
      <c r="B62" s="14">
        <f>IF(E62&gt;0,VLOOKUP(F62,'[1]Uisp-Genere'!$E:$O,11,FALSE),"")</f>
        <v>25</v>
      </c>
      <c r="C62" s="14">
        <f t="shared" si="0"/>
        <v>18</v>
      </c>
      <c r="D62" s="15"/>
      <c r="E62" s="16">
        <v>7.2916666666666671E-2</v>
      </c>
      <c r="F62" s="15">
        <v>403</v>
      </c>
      <c r="G62" s="3" t="s">
        <v>112</v>
      </c>
      <c r="H62" s="15">
        <v>1960</v>
      </c>
      <c r="I62" t="s">
        <v>99</v>
      </c>
      <c r="J62" s="15" t="s">
        <v>20</v>
      </c>
      <c r="L62" s="15" t="str">
        <f t="shared" si="1"/>
        <v>-</v>
      </c>
      <c r="M62" s="15" t="str">
        <f t="shared" si="2"/>
        <v>F55-59</v>
      </c>
      <c r="N62" s="17">
        <f t="shared" si="3"/>
        <v>7.2916666666666671E-2</v>
      </c>
      <c r="O62" s="15">
        <f t="shared" si="4"/>
        <v>3</v>
      </c>
      <c r="P62" s="15">
        <f t="shared" si="5"/>
        <v>18</v>
      </c>
    </row>
    <row r="63" spans="1:16" x14ac:dyDescent="0.2">
      <c r="A63" s="14">
        <f>IF(F63&gt;0,IF(L63="Si",A62,COUNTIFS(M$4:M63,M63)),"")</f>
        <v>4</v>
      </c>
      <c r="B63" s="14">
        <f>IF(E63&gt;0,VLOOKUP(F63,'[1]Uisp-Genere'!$E:$O,11,FALSE),"")</f>
        <v>26</v>
      </c>
      <c r="C63" s="14">
        <f t="shared" si="0"/>
        <v>17</v>
      </c>
      <c r="D63" s="15"/>
      <c r="E63" s="16">
        <v>7.2928240740740738E-2</v>
      </c>
      <c r="F63" s="15">
        <v>400</v>
      </c>
      <c r="G63" s="3" t="s">
        <v>113</v>
      </c>
      <c r="H63" s="15">
        <v>1958</v>
      </c>
      <c r="I63" t="s">
        <v>48</v>
      </c>
      <c r="J63" s="15" t="s">
        <v>20</v>
      </c>
      <c r="L63" s="15" t="str">
        <f t="shared" si="1"/>
        <v>-</v>
      </c>
      <c r="M63" s="15" t="str">
        <f t="shared" si="2"/>
        <v>F55-59</v>
      </c>
      <c r="N63" s="17">
        <f t="shared" si="3"/>
        <v>7.2928240740740738E-2</v>
      </c>
      <c r="O63" s="15">
        <f t="shared" si="4"/>
        <v>4</v>
      </c>
      <c r="P63" s="15">
        <f t="shared" si="5"/>
        <v>17</v>
      </c>
    </row>
    <row r="64" spans="1:16" x14ac:dyDescent="0.2">
      <c r="A64" s="14">
        <f>IF(F64&gt;0,IF(L64="Si",A63,COUNTIFS(M$4:M64,M64)),"")</f>
        <v>5</v>
      </c>
      <c r="B64" s="14">
        <f>IF(E64&gt;0,VLOOKUP(F64,'[1]Uisp-Genere'!$E:$O,11,FALSE),"")</f>
        <v>33</v>
      </c>
      <c r="C64" s="14">
        <f t="shared" si="0"/>
        <v>16</v>
      </c>
      <c r="D64" s="15"/>
      <c r="E64" s="16">
        <v>7.604166666666666E-2</v>
      </c>
      <c r="F64" s="15">
        <v>401</v>
      </c>
      <c r="G64" s="3" t="s">
        <v>114</v>
      </c>
      <c r="H64" s="15">
        <v>1958</v>
      </c>
      <c r="I64" t="s">
        <v>58</v>
      </c>
      <c r="J64" s="15" t="s">
        <v>20</v>
      </c>
      <c r="L64" s="15" t="str">
        <f t="shared" si="1"/>
        <v>-</v>
      </c>
      <c r="M64" s="15" t="str">
        <f t="shared" si="2"/>
        <v>F55-59</v>
      </c>
      <c r="N64" s="17">
        <f t="shared" si="3"/>
        <v>7.604166666666666E-2</v>
      </c>
      <c r="O64" s="15">
        <f t="shared" si="4"/>
        <v>5</v>
      </c>
      <c r="P64" s="15">
        <f t="shared" si="5"/>
        <v>16</v>
      </c>
    </row>
    <row r="65" spans="1:16" x14ac:dyDescent="0.2">
      <c r="A65" s="14">
        <f>IF(F65&gt;0,IF(L65="Si",A64,COUNTIFS(M$4:M65,M65)),"")</f>
        <v>6</v>
      </c>
      <c r="B65" s="14">
        <f>IF(E65&gt;0,VLOOKUP(F65,'[1]Uisp-Genere'!$E:$O,11,FALSE),"")</f>
        <v>41</v>
      </c>
      <c r="C65" s="14">
        <f t="shared" si="0"/>
        <v>15</v>
      </c>
      <c r="D65" s="15"/>
      <c r="E65" s="16">
        <v>8.0462962962962958E-2</v>
      </c>
      <c r="F65" s="15">
        <v>340</v>
      </c>
      <c r="G65" s="3" t="s">
        <v>115</v>
      </c>
      <c r="H65" s="15">
        <v>1958</v>
      </c>
      <c r="I65" t="s">
        <v>22</v>
      </c>
      <c r="J65" s="15" t="s">
        <v>20</v>
      </c>
      <c r="L65" s="15" t="str">
        <f t="shared" si="1"/>
        <v>-</v>
      </c>
      <c r="M65" s="15" t="str">
        <f t="shared" si="2"/>
        <v>F55-59</v>
      </c>
      <c r="N65" s="17">
        <f t="shared" si="3"/>
        <v>8.0462962962962958E-2</v>
      </c>
      <c r="O65" s="15">
        <f t="shared" si="4"/>
        <v>6</v>
      </c>
      <c r="P65" s="15">
        <f t="shared" si="5"/>
        <v>15</v>
      </c>
    </row>
    <row r="66" spans="1:16" x14ac:dyDescent="0.2">
      <c r="A66" s="14">
        <f>IF(F66&gt;0,IF(L66="Si",A65,COUNTIFS(M$4:M66,M66)),"")</f>
        <v>7</v>
      </c>
      <c r="B66" s="14">
        <f>IF(E66&gt;0,VLOOKUP(F66,'[1]Uisp-Genere'!$E:$O,11,FALSE),"")</f>
        <v>43</v>
      </c>
      <c r="C66" s="14">
        <f t="shared" si="0"/>
        <v>14</v>
      </c>
      <c r="D66" s="15"/>
      <c r="E66" s="16">
        <v>8.184027777777779E-2</v>
      </c>
      <c r="F66" s="15">
        <v>380</v>
      </c>
      <c r="G66" s="3" t="s">
        <v>116</v>
      </c>
      <c r="H66" s="15">
        <v>1960</v>
      </c>
      <c r="I66" t="s">
        <v>34</v>
      </c>
      <c r="J66" s="15" t="s">
        <v>20</v>
      </c>
      <c r="L66" s="15" t="str">
        <f t="shared" si="1"/>
        <v>-</v>
      </c>
      <c r="M66" s="15" t="str">
        <f t="shared" si="2"/>
        <v>F55-59</v>
      </c>
      <c r="N66" s="17">
        <f t="shared" si="3"/>
        <v>8.184027777777779E-2</v>
      </c>
      <c r="O66" s="15">
        <f t="shared" si="4"/>
        <v>7</v>
      </c>
      <c r="P66" s="15">
        <f t="shared" si="5"/>
        <v>14</v>
      </c>
    </row>
    <row r="67" spans="1:16" x14ac:dyDescent="0.2">
      <c r="A67" s="14">
        <f>IF(F67&gt;0,IF(L67="Si",A66,COUNTIFS(M$4:M67,M67)),"")</f>
        <v>8</v>
      </c>
      <c r="B67" s="14">
        <f>IF(E67&gt;0,VLOOKUP(F67,'[1]Uisp-Genere'!$E:$O,11,FALSE),"")</f>
        <v>47</v>
      </c>
      <c r="C67" s="14">
        <f t="shared" si="0"/>
        <v>13</v>
      </c>
      <c r="D67" s="15"/>
      <c r="E67" s="16">
        <v>8.2974537037037041E-2</v>
      </c>
      <c r="F67" s="15">
        <v>344</v>
      </c>
      <c r="G67" s="3" t="s">
        <v>117</v>
      </c>
      <c r="H67" s="15">
        <v>1958</v>
      </c>
      <c r="I67" t="s">
        <v>22</v>
      </c>
      <c r="J67" s="15" t="s">
        <v>20</v>
      </c>
      <c r="L67" s="15" t="str">
        <f t="shared" si="1"/>
        <v>-</v>
      </c>
      <c r="M67" s="15" t="str">
        <f t="shared" si="2"/>
        <v>F55-59</v>
      </c>
      <c r="N67" s="17">
        <f t="shared" si="3"/>
        <v>8.2974537037037041E-2</v>
      </c>
      <c r="O67" s="15">
        <f t="shared" si="4"/>
        <v>8</v>
      </c>
      <c r="P67" s="15">
        <f t="shared" si="5"/>
        <v>13</v>
      </c>
    </row>
    <row r="68" spans="1:16" x14ac:dyDescent="0.2">
      <c r="A68" s="14">
        <f>IF(F68&gt;0,IF(L68="Si",A67,COUNTIFS(M$4:M68,M68)),"")</f>
        <v>9</v>
      </c>
      <c r="B68" s="14">
        <f>IF(E68&gt;0,VLOOKUP(F68,'[1]Uisp-Genere'!$E:$O,11,FALSE),"")</f>
        <v>52</v>
      </c>
      <c r="C68" s="14">
        <f t="shared" si="0"/>
        <v>12</v>
      </c>
      <c r="D68" s="15"/>
      <c r="E68" s="16">
        <v>8.5462962962962963E-2</v>
      </c>
      <c r="F68" s="15">
        <v>366</v>
      </c>
      <c r="G68" s="3" t="s">
        <v>118</v>
      </c>
      <c r="H68" s="15">
        <v>1957</v>
      </c>
      <c r="I68" t="s">
        <v>54</v>
      </c>
      <c r="J68" s="15" t="s">
        <v>20</v>
      </c>
      <c r="L68" s="15" t="str">
        <f t="shared" si="1"/>
        <v>-</v>
      </c>
      <c r="M68" s="15" t="str">
        <f t="shared" si="2"/>
        <v>F55-59</v>
      </c>
      <c r="N68" s="17">
        <f t="shared" si="3"/>
        <v>8.5462962962962963E-2</v>
      </c>
      <c r="O68" s="15">
        <f t="shared" si="4"/>
        <v>9</v>
      </c>
      <c r="P68" s="15">
        <f t="shared" si="5"/>
        <v>12</v>
      </c>
    </row>
    <row r="69" spans="1:16" x14ac:dyDescent="0.2">
      <c r="A69" s="14" t="str">
        <f>IF(F69&gt;0,IF(L69="Si",A68,COUNTIFS(M$4:M69,M69)),"")</f>
        <v/>
      </c>
      <c r="B69" s="14" t="str">
        <f>IF(E69&gt;0,VLOOKUP(F69,'[1]Uisp-Genere'!$E:$O,11,FALSE),"")</f>
        <v/>
      </c>
      <c r="C69" s="14" t="str">
        <f t="shared" ref="C69:C132" si="6">IF(LEN(A69)&lt;=0,"",IF(A69&gt;=20,1,21-A69))</f>
        <v/>
      </c>
      <c r="D69" s="18" t="s">
        <v>119</v>
      </c>
      <c r="E69" s="18"/>
      <c r="F69" s="18"/>
      <c r="G69" s="18"/>
      <c r="H69" s="18"/>
      <c r="I69" s="18"/>
      <c r="J69" s="18"/>
      <c r="L69" s="15" t="str">
        <f t="shared" ref="L69:L132" si="7">IF($F69&gt;0,IF(N68=N69,"Si","-"),"-")</f>
        <v>-</v>
      </c>
      <c r="M69" s="15" t="str">
        <f t="shared" ref="M69:M132" si="8">IF($F69&gt;0,IF(D69&gt;"",D69,M68),"-")</f>
        <v>-</v>
      </c>
      <c r="N69" s="17" t="str">
        <f t="shared" ref="N69:N132" si="9">IF($F69&gt;0,IF(E69&gt;0,E69,N68),"-")</f>
        <v>-</v>
      </c>
      <c r="O69" s="15" t="str">
        <f t="shared" ref="O69:O132" si="10">IF(E69&gt;0,A69,"-")</f>
        <v>-</v>
      </c>
      <c r="P69" s="15" t="str">
        <f t="shared" ref="P69:P132" si="11">IF(F69&gt;0,C69,"-")</f>
        <v>-</v>
      </c>
    </row>
    <row r="70" spans="1:16" x14ac:dyDescent="0.2">
      <c r="A70" s="14">
        <f>IF(F70&gt;0,IF(L70="Si",A69,COUNTIFS(M$4:M70,M70)),"")</f>
        <v>1</v>
      </c>
      <c r="B70" s="14">
        <f>IF(E70&gt;0,VLOOKUP(F70,'[1]Uisp-Genere'!$E:$O,11,FALSE),"")</f>
        <v>40</v>
      </c>
      <c r="C70" s="14">
        <f t="shared" si="6"/>
        <v>20</v>
      </c>
      <c r="D70" s="15" t="s">
        <v>120</v>
      </c>
      <c r="E70" s="16">
        <v>8.0254629629629634E-2</v>
      </c>
      <c r="F70" s="15">
        <v>374</v>
      </c>
      <c r="G70" s="3" t="s">
        <v>121</v>
      </c>
      <c r="H70" s="15">
        <v>1953</v>
      </c>
      <c r="I70" t="s">
        <v>34</v>
      </c>
      <c r="J70" s="15" t="s">
        <v>20</v>
      </c>
      <c r="L70" s="15" t="str">
        <f t="shared" si="7"/>
        <v>-</v>
      </c>
      <c r="M70" s="15" t="str">
        <f t="shared" si="8"/>
        <v>F60-64</v>
      </c>
      <c r="N70" s="17">
        <f t="shared" si="9"/>
        <v>8.0254629629629634E-2</v>
      </c>
      <c r="O70" s="15">
        <f t="shared" si="10"/>
        <v>1</v>
      </c>
      <c r="P70" s="15">
        <f t="shared" si="11"/>
        <v>20</v>
      </c>
    </row>
    <row r="71" spans="1:16" x14ac:dyDescent="0.2">
      <c r="A71" s="14">
        <f>IF(F71&gt;0,IF(L71="Si",A70,COUNTIFS(M$4:M71,M71)),"")</f>
        <v>2</v>
      </c>
      <c r="B71" s="14">
        <f>IF(E71&gt;0,VLOOKUP(F71,'[1]Uisp-Genere'!$E:$O,11,FALSE),"")</f>
        <v>57</v>
      </c>
      <c r="C71" s="14">
        <f t="shared" si="6"/>
        <v>19</v>
      </c>
      <c r="D71" s="15"/>
      <c r="E71" s="16">
        <v>8.8692129629629635E-2</v>
      </c>
      <c r="F71" s="15">
        <v>364</v>
      </c>
      <c r="G71" s="3" t="s">
        <v>122</v>
      </c>
      <c r="H71" s="15">
        <v>1952</v>
      </c>
      <c r="I71" t="s">
        <v>123</v>
      </c>
      <c r="J71" s="15" t="s">
        <v>20</v>
      </c>
      <c r="L71" s="15" t="str">
        <f t="shared" si="7"/>
        <v>-</v>
      </c>
      <c r="M71" s="15" t="str">
        <f t="shared" si="8"/>
        <v>F60-64</v>
      </c>
      <c r="N71" s="17">
        <f t="shared" si="9"/>
        <v>8.8692129629629635E-2</v>
      </c>
      <c r="O71" s="15">
        <f t="shared" si="10"/>
        <v>2</v>
      </c>
      <c r="P71" s="15">
        <f t="shared" si="11"/>
        <v>19</v>
      </c>
    </row>
    <row r="72" spans="1:16" x14ac:dyDescent="0.2">
      <c r="A72" s="14" t="str">
        <f>IF(F72&gt;0,IF(L72="Si",A71,COUNTIFS(M$4:M72,M72)),"")</f>
        <v/>
      </c>
      <c r="B72" s="14" t="str">
        <f>IF(E72&gt;0,VLOOKUP(F72,'[1]Uisp-Genere'!$E:$O,11,FALSE),"")</f>
        <v/>
      </c>
      <c r="C72" s="14" t="str">
        <f t="shared" si="6"/>
        <v/>
      </c>
      <c r="D72" s="18" t="s">
        <v>124</v>
      </c>
      <c r="E72" s="18"/>
      <c r="F72" s="18"/>
      <c r="G72" s="18"/>
      <c r="H72" s="18"/>
      <c r="I72" s="18"/>
      <c r="J72" s="18"/>
      <c r="L72" s="15" t="str">
        <f t="shared" si="7"/>
        <v>-</v>
      </c>
      <c r="M72" s="15" t="str">
        <f t="shared" si="8"/>
        <v>-</v>
      </c>
      <c r="N72" s="17" t="str">
        <f t="shared" si="9"/>
        <v>-</v>
      </c>
      <c r="O72" s="15" t="str">
        <f t="shared" si="10"/>
        <v>-</v>
      </c>
      <c r="P72" s="15" t="str">
        <f t="shared" si="11"/>
        <v>-</v>
      </c>
    </row>
    <row r="73" spans="1:16" x14ac:dyDescent="0.2">
      <c r="A73" s="14">
        <f>IF(F73&gt;0,IF(L73="Si",A72,COUNTIFS(M$4:M73,M73)),"")</f>
        <v>1</v>
      </c>
      <c r="B73" s="14">
        <f>IF(E73&gt;0,VLOOKUP(F73,'[1]Uisp-Genere'!$E:$O,11,FALSE),"")</f>
        <v>55</v>
      </c>
      <c r="C73" s="14">
        <f t="shared" si="6"/>
        <v>20</v>
      </c>
      <c r="D73" s="15" t="s">
        <v>125</v>
      </c>
      <c r="E73" s="16">
        <v>8.7476851851851847E-2</v>
      </c>
      <c r="F73" s="15">
        <v>371</v>
      </c>
      <c r="G73" s="3" t="s">
        <v>126</v>
      </c>
      <c r="H73" s="15">
        <v>1947</v>
      </c>
      <c r="I73" t="s">
        <v>127</v>
      </c>
      <c r="J73" s="15" t="s">
        <v>20</v>
      </c>
      <c r="L73" s="15" t="str">
        <f t="shared" si="7"/>
        <v>-</v>
      </c>
      <c r="M73" s="15" t="str">
        <f t="shared" si="8"/>
        <v>F&gt;=65</v>
      </c>
      <c r="N73" s="17">
        <f t="shared" si="9"/>
        <v>8.7476851851851847E-2</v>
      </c>
      <c r="O73" s="15">
        <f t="shared" si="10"/>
        <v>1</v>
      </c>
      <c r="P73" s="15">
        <f t="shared" si="11"/>
        <v>20</v>
      </c>
    </row>
    <row r="74" spans="1:16" x14ac:dyDescent="0.2">
      <c r="A74" s="14" t="str">
        <f>IF(F74&gt;0,IF(L74="Si",A73,COUNTIFS(M$4:M74,M74)),"")</f>
        <v/>
      </c>
      <c r="B74" s="14" t="str">
        <f>IF(E74&gt;0,VLOOKUP(F74,'[1]Uisp-Genere'!$E:$O,11,FALSE),"")</f>
        <v/>
      </c>
      <c r="C74" s="14" t="str">
        <f t="shared" si="6"/>
        <v/>
      </c>
      <c r="D74" s="18" t="s">
        <v>128</v>
      </c>
      <c r="E74" s="18"/>
      <c r="F74" s="18"/>
      <c r="G74" s="18"/>
      <c r="H74" s="18"/>
      <c r="I74" s="18"/>
      <c r="J74" s="18"/>
      <c r="L74" s="15" t="str">
        <f t="shared" si="7"/>
        <v>-</v>
      </c>
      <c r="M74" s="15" t="str">
        <f t="shared" si="8"/>
        <v>-</v>
      </c>
      <c r="N74" s="17" t="str">
        <f t="shared" si="9"/>
        <v>-</v>
      </c>
      <c r="O74" s="15" t="str">
        <f t="shared" si="10"/>
        <v>-</v>
      </c>
      <c r="P74" s="15" t="str">
        <f t="shared" si="11"/>
        <v>-</v>
      </c>
    </row>
    <row r="75" spans="1:16" x14ac:dyDescent="0.2">
      <c r="A75" s="14">
        <f>IF(F75&gt;0,IF(L75="Si",A74,COUNTIFS(M$4:M75,M75)),"")</f>
        <v>1</v>
      </c>
      <c r="B75" s="14">
        <f>IF(E75&gt;0,VLOOKUP(F75,'[1]Uisp-Genere'!$E:$O,11,FALSE),"")</f>
        <v>1</v>
      </c>
      <c r="C75" s="14">
        <f t="shared" si="6"/>
        <v>20</v>
      </c>
      <c r="D75" s="15" t="s">
        <v>129</v>
      </c>
      <c r="E75" s="16">
        <v>4.8796296296296303E-2</v>
      </c>
      <c r="F75" s="15">
        <v>1</v>
      </c>
      <c r="G75" s="3" t="s">
        <v>130</v>
      </c>
      <c r="H75" s="15">
        <v>1996</v>
      </c>
      <c r="I75" t="s">
        <v>19</v>
      </c>
      <c r="J75" s="15" t="s">
        <v>20</v>
      </c>
      <c r="L75" s="15" t="str">
        <f t="shared" si="7"/>
        <v>-</v>
      </c>
      <c r="M75" s="15" t="str">
        <f t="shared" si="8"/>
        <v>M18-29</v>
      </c>
      <c r="N75" s="17">
        <f t="shared" si="9"/>
        <v>4.8796296296296303E-2</v>
      </c>
      <c r="O75" s="15">
        <f t="shared" si="10"/>
        <v>1</v>
      </c>
      <c r="P75" s="15">
        <f t="shared" si="11"/>
        <v>20</v>
      </c>
    </row>
    <row r="76" spans="1:16" x14ac:dyDescent="0.2">
      <c r="A76" s="14">
        <f>IF(F76&gt;0,IF(L76="Si",A75,COUNTIFS(M$4:M76,M76)),"")</f>
        <v>2</v>
      </c>
      <c r="B76" s="14">
        <f>IF(E76&gt;0,VLOOKUP(F76,'[1]Uisp-Genere'!$E:$O,11,FALSE),"")</f>
        <v>7</v>
      </c>
      <c r="C76" s="14">
        <f t="shared" si="6"/>
        <v>19</v>
      </c>
      <c r="D76" s="15"/>
      <c r="E76" s="16">
        <v>5.1053240740740746E-2</v>
      </c>
      <c r="F76" s="15">
        <v>443</v>
      </c>
      <c r="G76" s="3" t="s">
        <v>131</v>
      </c>
      <c r="H76" s="15">
        <v>1996</v>
      </c>
      <c r="I76" t="s">
        <v>19</v>
      </c>
      <c r="J76" s="15" t="s">
        <v>20</v>
      </c>
      <c r="L76" s="15" t="str">
        <f t="shared" si="7"/>
        <v>-</v>
      </c>
      <c r="M76" s="15" t="str">
        <f t="shared" si="8"/>
        <v>M18-29</v>
      </c>
      <c r="N76" s="17">
        <f t="shared" si="9"/>
        <v>5.1053240740740746E-2</v>
      </c>
      <c r="O76" s="15">
        <f t="shared" si="10"/>
        <v>2</v>
      </c>
      <c r="P76" s="15">
        <f t="shared" si="11"/>
        <v>19</v>
      </c>
    </row>
    <row r="77" spans="1:16" x14ac:dyDescent="0.2">
      <c r="A77" s="14">
        <f>IF(F77&gt;0,IF(L77="Si",A76,COUNTIFS(M$4:M77,M77)),"")</f>
        <v>3</v>
      </c>
      <c r="B77" s="14">
        <f>IF(E77&gt;0,VLOOKUP(F77,'[1]Uisp-Genere'!$E:$O,11,FALSE),"")</f>
        <v>10</v>
      </c>
      <c r="C77" s="14">
        <f t="shared" si="6"/>
        <v>18</v>
      </c>
      <c r="D77" s="15"/>
      <c r="E77" s="16">
        <v>5.2604166666666667E-2</v>
      </c>
      <c r="F77" s="15">
        <v>234</v>
      </c>
      <c r="G77" s="3" t="s">
        <v>132</v>
      </c>
      <c r="H77" s="15">
        <v>1993</v>
      </c>
      <c r="I77" t="s">
        <v>69</v>
      </c>
      <c r="J77" s="15" t="s">
        <v>20</v>
      </c>
      <c r="L77" s="15" t="str">
        <f t="shared" si="7"/>
        <v>-</v>
      </c>
      <c r="M77" s="15" t="str">
        <f t="shared" si="8"/>
        <v>M18-29</v>
      </c>
      <c r="N77" s="17">
        <f t="shared" si="9"/>
        <v>5.2604166666666667E-2</v>
      </c>
      <c r="O77" s="15">
        <f t="shared" si="10"/>
        <v>3</v>
      </c>
      <c r="P77" s="15">
        <f t="shared" si="11"/>
        <v>18</v>
      </c>
    </row>
    <row r="78" spans="1:16" x14ac:dyDescent="0.2">
      <c r="A78" s="14">
        <f>IF(F78&gt;0,IF(L78="Si",A77,COUNTIFS(M$4:M78,M78)),"")</f>
        <v>4</v>
      </c>
      <c r="B78" s="14">
        <f>IF(E78&gt;0,VLOOKUP(F78,'[1]Uisp-Genere'!$E:$O,11,FALSE),"")</f>
        <v>14</v>
      </c>
      <c r="C78" s="14">
        <f t="shared" si="6"/>
        <v>17</v>
      </c>
      <c r="D78" s="15"/>
      <c r="E78" s="16">
        <v>5.3240740740740734E-2</v>
      </c>
      <c r="F78" s="15">
        <v>463</v>
      </c>
      <c r="G78" s="3" t="s">
        <v>133</v>
      </c>
      <c r="H78" s="15">
        <v>1986</v>
      </c>
      <c r="I78" t="s">
        <v>26</v>
      </c>
      <c r="J78" s="15" t="s">
        <v>20</v>
      </c>
      <c r="L78" s="15" t="str">
        <f t="shared" si="7"/>
        <v>-</v>
      </c>
      <c r="M78" s="15" t="str">
        <f t="shared" si="8"/>
        <v>M18-29</v>
      </c>
      <c r="N78" s="17">
        <f t="shared" si="9"/>
        <v>5.3240740740740734E-2</v>
      </c>
      <c r="O78" s="15">
        <f t="shared" si="10"/>
        <v>4</v>
      </c>
      <c r="P78" s="15">
        <f t="shared" si="11"/>
        <v>17</v>
      </c>
    </row>
    <row r="79" spans="1:16" x14ac:dyDescent="0.2">
      <c r="A79" s="14">
        <f>IF(F79&gt;0,IF(L79="Si",A78,COUNTIFS(M$4:M79,M79)),"")</f>
        <v>5</v>
      </c>
      <c r="B79" s="14">
        <f>IF(E79&gt;0,VLOOKUP(F79,'[1]Uisp-Genere'!$E:$O,11,FALSE),"")</f>
        <v>55</v>
      </c>
      <c r="C79" s="14">
        <f t="shared" si="6"/>
        <v>16</v>
      </c>
      <c r="D79" s="15"/>
      <c r="E79" s="16">
        <v>5.9062499999999997E-2</v>
      </c>
      <c r="F79" s="15">
        <v>235</v>
      </c>
      <c r="G79" s="3" t="s">
        <v>134</v>
      </c>
      <c r="H79" s="15">
        <v>1988</v>
      </c>
      <c r="I79" t="s">
        <v>69</v>
      </c>
      <c r="J79" s="15" t="s">
        <v>20</v>
      </c>
      <c r="L79" s="15" t="str">
        <f t="shared" si="7"/>
        <v>-</v>
      </c>
      <c r="M79" s="15" t="str">
        <f t="shared" si="8"/>
        <v>M18-29</v>
      </c>
      <c r="N79" s="17">
        <f t="shared" si="9"/>
        <v>5.9062499999999997E-2</v>
      </c>
      <c r="O79" s="15">
        <f t="shared" si="10"/>
        <v>5</v>
      </c>
      <c r="P79" s="15">
        <f t="shared" si="11"/>
        <v>16</v>
      </c>
    </row>
    <row r="80" spans="1:16" x14ac:dyDescent="0.2">
      <c r="A80" s="14">
        <f>IF(F80&gt;0,IF(L80="Si",A79,COUNTIFS(M$4:M80,M80)),"")</f>
        <v>6</v>
      </c>
      <c r="B80" s="14">
        <f>IF(E80&gt;0,VLOOKUP(F80,'[1]Uisp-Genere'!$E:$O,11,FALSE),"")</f>
        <v>79</v>
      </c>
      <c r="C80" s="14">
        <f t="shared" si="6"/>
        <v>15</v>
      </c>
      <c r="D80" s="15"/>
      <c r="E80" s="16">
        <v>6.1111111111111116E-2</v>
      </c>
      <c r="F80" s="15">
        <v>312</v>
      </c>
      <c r="G80" s="3" t="s">
        <v>135</v>
      </c>
      <c r="H80" s="15">
        <v>1993</v>
      </c>
      <c r="I80" t="s">
        <v>24</v>
      </c>
      <c r="J80" s="15" t="s">
        <v>20</v>
      </c>
      <c r="L80" s="15" t="str">
        <f t="shared" si="7"/>
        <v>-</v>
      </c>
      <c r="M80" s="15" t="str">
        <f t="shared" si="8"/>
        <v>M18-29</v>
      </c>
      <c r="N80" s="17">
        <f t="shared" si="9"/>
        <v>6.1111111111111116E-2</v>
      </c>
      <c r="O80" s="15">
        <f t="shared" si="10"/>
        <v>6</v>
      </c>
      <c r="P80" s="15">
        <f t="shared" si="11"/>
        <v>15</v>
      </c>
    </row>
    <row r="81" spans="1:16" x14ac:dyDescent="0.2">
      <c r="A81" s="14">
        <f>IF(F81&gt;0,IF(L81="Si",A80,COUNTIFS(M$4:M81,M81)),"")</f>
        <v>7</v>
      </c>
      <c r="B81" s="14">
        <f>IF(E81&gt;0,VLOOKUP(F81,'[1]Uisp-Genere'!$E:$O,11,FALSE),"")</f>
        <v>101</v>
      </c>
      <c r="C81" s="14">
        <f t="shared" si="6"/>
        <v>14</v>
      </c>
      <c r="D81" s="15"/>
      <c r="E81" s="16">
        <v>6.2523148148148147E-2</v>
      </c>
      <c r="F81" s="15">
        <v>457</v>
      </c>
      <c r="G81" s="3" t="s">
        <v>136</v>
      </c>
      <c r="H81" s="15">
        <v>1989</v>
      </c>
      <c r="I81" t="s">
        <v>26</v>
      </c>
      <c r="J81" s="15" t="s">
        <v>20</v>
      </c>
      <c r="L81" s="15" t="str">
        <f t="shared" si="7"/>
        <v>-</v>
      </c>
      <c r="M81" s="15" t="str">
        <f t="shared" si="8"/>
        <v>M18-29</v>
      </c>
      <c r="N81" s="17">
        <f t="shared" si="9"/>
        <v>6.2523148148148147E-2</v>
      </c>
      <c r="O81" s="15">
        <f t="shared" si="10"/>
        <v>7</v>
      </c>
      <c r="P81" s="15">
        <f t="shared" si="11"/>
        <v>14</v>
      </c>
    </row>
    <row r="82" spans="1:16" x14ac:dyDescent="0.2">
      <c r="A82" s="14">
        <f>IF(F82&gt;0,IF(L82="Si",A81,COUNTIFS(M$4:M82,M82)),"")</f>
        <v>8</v>
      </c>
      <c r="B82" s="14">
        <f>IF(E82&gt;0,VLOOKUP(F82,'[1]Uisp-Genere'!$E:$O,11,FALSE),"")</f>
        <v>154</v>
      </c>
      <c r="C82" s="14">
        <f t="shared" si="6"/>
        <v>13</v>
      </c>
      <c r="D82" s="15"/>
      <c r="E82" s="16">
        <v>6.5729166666666672E-2</v>
      </c>
      <c r="F82" s="15">
        <v>452</v>
      </c>
      <c r="G82" s="3" t="s">
        <v>137</v>
      </c>
      <c r="H82" s="15">
        <v>1986</v>
      </c>
      <c r="I82" t="s">
        <v>54</v>
      </c>
      <c r="J82" s="15" t="s">
        <v>20</v>
      </c>
      <c r="L82" s="15" t="str">
        <f t="shared" si="7"/>
        <v>-</v>
      </c>
      <c r="M82" s="15" t="str">
        <f t="shared" si="8"/>
        <v>M18-29</v>
      </c>
      <c r="N82" s="17">
        <f t="shared" si="9"/>
        <v>6.5729166666666672E-2</v>
      </c>
      <c r="O82" s="15">
        <f t="shared" si="10"/>
        <v>8</v>
      </c>
      <c r="P82" s="15">
        <f t="shared" si="11"/>
        <v>13</v>
      </c>
    </row>
    <row r="83" spans="1:16" x14ac:dyDescent="0.2">
      <c r="A83" s="14">
        <f>IF(F83&gt;0,IF(L83="Si",A82,COUNTIFS(M$4:M83,M83)),"")</f>
        <v>9</v>
      </c>
      <c r="B83" s="14">
        <f>IF(E83&gt;0,VLOOKUP(F83,'[1]Uisp-Genere'!$E:$O,11,FALSE),"")</f>
        <v>161</v>
      </c>
      <c r="C83" s="14">
        <f t="shared" si="6"/>
        <v>12</v>
      </c>
      <c r="D83" s="15"/>
      <c r="E83" s="16">
        <v>6.6319444444444445E-2</v>
      </c>
      <c r="F83" s="15">
        <v>329</v>
      </c>
      <c r="G83" s="3" t="s">
        <v>138</v>
      </c>
      <c r="H83" s="15">
        <v>1987</v>
      </c>
      <c r="I83" t="s">
        <v>139</v>
      </c>
      <c r="J83" s="15" t="s">
        <v>20</v>
      </c>
      <c r="L83" s="15" t="str">
        <f t="shared" si="7"/>
        <v>-</v>
      </c>
      <c r="M83" s="15" t="str">
        <f t="shared" si="8"/>
        <v>M18-29</v>
      </c>
      <c r="N83" s="17">
        <f t="shared" si="9"/>
        <v>6.6319444444444445E-2</v>
      </c>
      <c r="O83" s="15">
        <f t="shared" si="10"/>
        <v>9</v>
      </c>
      <c r="P83" s="15">
        <f t="shared" si="11"/>
        <v>12</v>
      </c>
    </row>
    <row r="84" spans="1:16" x14ac:dyDescent="0.2">
      <c r="A84" s="14" t="str">
        <f>IF(F84&gt;0,IF(L84="Si",A83,COUNTIFS(M$4:M84,M84)),"")</f>
        <v/>
      </c>
      <c r="B84" s="14" t="str">
        <f>IF(E84&gt;0,VLOOKUP(F84,'[1]Uisp-Genere'!$E:$O,11,FALSE),"")</f>
        <v/>
      </c>
      <c r="C84" s="14" t="str">
        <f t="shared" si="6"/>
        <v/>
      </c>
      <c r="D84" s="18" t="s">
        <v>140</v>
      </c>
      <c r="E84" s="18"/>
      <c r="F84" s="18"/>
      <c r="G84" s="18"/>
      <c r="H84" s="18"/>
      <c r="I84" s="18"/>
      <c r="J84" s="18"/>
      <c r="L84" s="15" t="str">
        <f t="shared" si="7"/>
        <v>-</v>
      </c>
      <c r="M84" s="15" t="str">
        <f t="shared" si="8"/>
        <v>-</v>
      </c>
      <c r="N84" s="17" t="str">
        <f t="shared" si="9"/>
        <v>-</v>
      </c>
      <c r="O84" s="15" t="str">
        <f t="shared" si="10"/>
        <v>-</v>
      </c>
      <c r="P84" s="15" t="str">
        <f t="shared" si="11"/>
        <v>-</v>
      </c>
    </row>
    <row r="85" spans="1:16" x14ac:dyDescent="0.2">
      <c r="A85" s="14">
        <f>IF(F85&gt;0,IF(L85="Si",A84,COUNTIFS(M$4:M85,M85)),"")</f>
        <v>1</v>
      </c>
      <c r="B85" s="14">
        <f>IF(E85&gt;0,VLOOKUP(F85,'[1]Uisp-Genere'!$E:$O,11,FALSE),"")</f>
        <v>5</v>
      </c>
      <c r="C85" s="14">
        <f t="shared" si="6"/>
        <v>20</v>
      </c>
      <c r="D85" s="15" t="s">
        <v>141</v>
      </c>
      <c r="E85" s="16">
        <v>5.0856481481481482E-2</v>
      </c>
      <c r="F85" s="15">
        <v>61</v>
      </c>
      <c r="G85" s="3" t="s">
        <v>142</v>
      </c>
      <c r="H85" s="15">
        <v>1984</v>
      </c>
      <c r="I85" t="s">
        <v>50</v>
      </c>
      <c r="J85" s="15" t="s">
        <v>20</v>
      </c>
      <c r="L85" s="15" t="str">
        <f t="shared" si="7"/>
        <v>-</v>
      </c>
      <c r="M85" s="15" t="str">
        <f t="shared" si="8"/>
        <v>M30-34</v>
      </c>
      <c r="N85" s="17">
        <f t="shared" si="9"/>
        <v>5.0856481481481482E-2</v>
      </c>
      <c r="O85" s="15">
        <f t="shared" si="10"/>
        <v>1</v>
      </c>
      <c r="P85" s="15">
        <f t="shared" si="11"/>
        <v>20</v>
      </c>
    </row>
    <row r="86" spans="1:16" x14ac:dyDescent="0.2">
      <c r="A86" s="14">
        <f>IF(F86&gt;0,IF(L86="Si",A85,COUNTIFS(M$4:M86,M86)),"")</f>
        <v>2</v>
      </c>
      <c r="B86" s="14">
        <f>IF(E86&gt;0,VLOOKUP(F86,'[1]Uisp-Genere'!$E:$O,11,FALSE),"")</f>
        <v>8</v>
      </c>
      <c r="C86" s="14">
        <f t="shared" si="6"/>
        <v>19</v>
      </c>
      <c r="D86" s="15"/>
      <c r="E86" s="16">
        <v>5.2546296296296292E-2</v>
      </c>
      <c r="F86" s="15">
        <v>236</v>
      </c>
      <c r="G86" s="3" t="s">
        <v>143</v>
      </c>
      <c r="H86" s="15">
        <v>1985</v>
      </c>
      <c r="I86" t="s">
        <v>69</v>
      </c>
      <c r="J86" s="15" t="s">
        <v>20</v>
      </c>
      <c r="L86" s="15" t="str">
        <f t="shared" si="7"/>
        <v>-</v>
      </c>
      <c r="M86" s="15" t="str">
        <f t="shared" si="8"/>
        <v>M30-34</v>
      </c>
      <c r="N86" s="17">
        <f t="shared" si="9"/>
        <v>5.2546296296296292E-2</v>
      </c>
      <c r="O86" s="15">
        <f t="shared" si="10"/>
        <v>2</v>
      </c>
      <c r="P86" s="15">
        <f t="shared" si="11"/>
        <v>19</v>
      </c>
    </row>
    <row r="87" spans="1:16" x14ac:dyDescent="0.2">
      <c r="A87" s="14">
        <f>IF(F87&gt;0,IF(L87="Si",A86,COUNTIFS(M$4:M87,M87)),"")</f>
        <v>3</v>
      </c>
      <c r="B87" s="14">
        <f>IF(E87&gt;0,VLOOKUP(F87,'[1]Uisp-Genere'!$E:$O,11,FALSE),"")</f>
        <v>15</v>
      </c>
      <c r="C87" s="14">
        <f t="shared" si="6"/>
        <v>18</v>
      </c>
      <c r="D87" s="15"/>
      <c r="E87" s="16">
        <v>5.347222222222222E-2</v>
      </c>
      <c r="F87" s="15">
        <v>213</v>
      </c>
      <c r="G87" s="3" t="s">
        <v>144</v>
      </c>
      <c r="H87" s="15">
        <v>1982</v>
      </c>
      <c r="I87" t="s">
        <v>145</v>
      </c>
      <c r="J87" s="15" t="s">
        <v>20</v>
      </c>
      <c r="L87" s="15" t="str">
        <f t="shared" si="7"/>
        <v>-</v>
      </c>
      <c r="M87" s="15" t="str">
        <f t="shared" si="8"/>
        <v>M30-34</v>
      </c>
      <c r="N87" s="17">
        <f t="shared" si="9"/>
        <v>5.347222222222222E-2</v>
      </c>
      <c r="O87" s="15">
        <f t="shared" si="10"/>
        <v>3</v>
      </c>
      <c r="P87" s="15">
        <f t="shared" si="11"/>
        <v>18</v>
      </c>
    </row>
    <row r="88" spans="1:16" x14ac:dyDescent="0.2">
      <c r="A88" s="14">
        <f>IF(F88&gt;0,IF(L88="Si",A87,COUNTIFS(M$4:M88,M88)),"")</f>
        <v>4</v>
      </c>
      <c r="B88" s="14">
        <f>IF(E88&gt;0,VLOOKUP(F88,'[1]Uisp-Genere'!$E:$O,11,FALSE),"")</f>
        <v>32</v>
      </c>
      <c r="C88" s="14">
        <f t="shared" si="6"/>
        <v>17</v>
      </c>
      <c r="D88" s="15"/>
      <c r="E88" s="16">
        <v>5.6412037037037038E-2</v>
      </c>
      <c r="F88" s="15">
        <v>166</v>
      </c>
      <c r="G88" s="3" t="s">
        <v>146</v>
      </c>
      <c r="H88" s="15">
        <v>1983</v>
      </c>
      <c r="I88" t="s">
        <v>147</v>
      </c>
      <c r="J88" s="15" t="s">
        <v>20</v>
      </c>
      <c r="L88" s="15" t="str">
        <f t="shared" si="7"/>
        <v>-</v>
      </c>
      <c r="M88" s="15" t="str">
        <f t="shared" si="8"/>
        <v>M30-34</v>
      </c>
      <c r="N88" s="17">
        <f t="shared" si="9"/>
        <v>5.6412037037037038E-2</v>
      </c>
      <c r="O88" s="15">
        <f t="shared" si="10"/>
        <v>4</v>
      </c>
      <c r="P88" s="15">
        <f t="shared" si="11"/>
        <v>17</v>
      </c>
    </row>
    <row r="89" spans="1:16" x14ac:dyDescent="0.2">
      <c r="A89" s="14">
        <f>IF(F89&gt;0,IF(L89="Si",A88,COUNTIFS(M$4:M89,M89)),"")</f>
        <v>5</v>
      </c>
      <c r="B89" s="14">
        <f>IF(E89&gt;0,VLOOKUP(F89,'[1]Uisp-Genere'!$E:$O,11,FALSE),"")</f>
        <v>46</v>
      </c>
      <c r="C89" s="14">
        <f t="shared" si="6"/>
        <v>16</v>
      </c>
      <c r="D89" s="15"/>
      <c r="E89" s="16">
        <v>5.814814814814815E-2</v>
      </c>
      <c r="F89" s="15">
        <v>426</v>
      </c>
      <c r="G89" s="3" t="s">
        <v>148</v>
      </c>
      <c r="H89" s="15">
        <v>1982</v>
      </c>
      <c r="I89" t="s">
        <v>26</v>
      </c>
      <c r="J89" s="15" t="s">
        <v>20</v>
      </c>
      <c r="L89" s="15" t="str">
        <f t="shared" si="7"/>
        <v>-</v>
      </c>
      <c r="M89" s="15" t="str">
        <f t="shared" si="8"/>
        <v>M30-34</v>
      </c>
      <c r="N89" s="17">
        <f t="shared" si="9"/>
        <v>5.814814814814815E-2</v>
      </c>
      <c r="O89" s="15">
        <f t="shared" si="10"/>
        <v>5</v>
      </c>
      <c r="P89" s="15">
        <f t="shared" si="11"/>
        <v>16</v>
      </c>
    </row>
    <row r="90" spans="1:16" x14ac:dyDescent="0.2">
      <c r="A90" s="14">
        <f>IF(F90&gt;0,IF(L90="Si",A89,COUNTIFS(M$4:M90,M90)),"")</f>
        <v>6</v>
      </c>
      <c r="B90" s="14">
        <f>IF(E90&gt;0,VLOOKUP(F90,'[1]Uisp-Genere'!$E:$O,11,FALSE),"")</f>
        <v>56</v>
      </c>
      <c r="C90" s="14">
        <f t="shared" si="6"/>
        <v>15</v>
      </c>
      <c r="D90" s="15"/>
      <c r="E90" s="16">
        <v>5.9201388888888894E-2</v>
      </c>
      <c r="F90" s="15">
        <v>271</v>
      </c>
      <c r="G90" s="3" t="s">
        <v>149</v>
      </c>
      <c r="H90" s="15">
        <v>1984</v>
      </c>
      <c r="I90" t="s">
        <v>22</v>
      </c>
      <c r="J90" s="15" t="s">
        <v>20</v>
      </c>
      <c r="L90" s="15" t="str">
        <f t="shared" si="7"/>
        <v>-</v>
      </c>
      <c r="M90" s="15" t="str">
        <f t="shared" si="8"/>
        <v>M30-34</v>
      </c>
      <c r="N90" s="17">
        <f t="shared" si="9"/>
        <v>5.9201388888888894E-2</v>
      </c>
      <c r="O90" s="15">
        <f t="shared" si="10"/>
        <v>6</v>
      </c>
      <c r="P90" s="15">
        <f t="shared" si="11"/>
        <v>15</v>
      </c>
    </row>
    <row r="91" spans="1:16" x14ac:dyDescent="0.2">
      <c r="A91" s="14">
        <f>IF(F91&gt;0,IF(L91="Si",A90,COUNTIFS(M$4:M91,M91)),"")</f>
        <v>7</v>
      </c>
      <c r="B91" s="14">
        <f>IF(E91&gt;0,VLOOKUP(F91,'[1]Uisp-Genere'!$E:$O,11,FALSE),"")</f>
        <v>78</v>
      </c>
      <c r="C91" s="14">
        <f t="shared" si="6"/>
        <v>14</v>
      </c>
      <c r="D91" s="15"/>
      <c r="E91" s="16">
        <v>6.0868055555555557E-2</v>
      </c>
      <c r="F91" s="15">
        <v>280</v>
      </c>
      <c r="G91" s="3" t="s">
        <v>150</v>
      </c>
      <c r="H91" s="15">
        <v>1982</v>
      </c>
      <c r="I91" t="s">
        <v>22</v>
      </c>
      <c r="J91" s="15" t="s">
        <v>20</v>
      </c>
      <c r="L91" s="15" t="str">
        <f t="shared" si="7"/>
        <v>-</v>
      </c>
      <c r="M91" s="15" t="str">
        <f t="shared" si="8"/>
        <v>M30-34</v>
      </c>
      <c r="N91" s="17">
        <f t="shared" si="9"/>
        <v>6.0868055555555557E-2</v>
      </c>
      <c r="O91" s="15">
        <f t="shared" si="10"/>
        <v>7</v>
      </c>
      <c r="P91" s="15">
        <f t="shared" si="11"/>
        <v>14</v>
      </c>
    </row>
    <row r="92" spans="1:16" x14ac:dyDescent="0.2">
      <c r="A92" s="14">
        <f>IF(F92&gt;0,IF(L92="Si",A91,COUNTIFS(M$4:M92,M92)),"")</f>
        <v>8</v>
      </c>
      <c r="B92" s="14">
        <f>IF(E92&gt;0,VLOOKUP(F92,'[1]Uisp-Genere'!$E:$O,11,FALSE),"")</f>
        <v>127</v>
      </c>
      <c r="C92" s="14">
        <f t="shared" si="6"/>
        <v>13</v>
      </c>
      <c r="D92" s="15"/>
      <c r="E92" s="16">
        <v>6.4131944444444436E-2</v>
      </c>
      <c r="F92" s="15">
        <v>48</v>
      </c>
      <c r="G92" s="3" t="s">
        <v>151</v>
      </c>
      <c r="H92" s="15">
        <v>1983</v>
      </c>
      <c r="I92" t="s">
        <v>84</v>
      </c>
      <c r="J92" s="15" t="s">
        <v>20</v>
      </c>
      <c r="L92" s="15" t="str">
        <f t="shared" si="7"/>
        <v>-</v>
      </c>
      <c r="M92" s="15" t="str">
        <f t="shared" si="8"/>
        <v>M30-34</v>
      </c>
      <c r="N92" s="17">
        <f t="shared" si="9"/>
        <v>6.4131944444444436E-2</v>
      </c>
      <c r="O92" s="15">
        <f t="shared" si="10"/>
        <v>8</v>
      </c>
      <c r="P92" s="15">
        <f t="shared" si="11"/>
        <v>13</v>
      </c>
    </row>
    <row r="93" spans="1:16" x14ac:dyDescent="0.2">
      <c r="A93" s="14">
        <f>IF(F93&gt;0,IF(L93="Si",A92,COUNTIFS(M$4:M93,M93)),"")</f>
        <v>9</v>
      </c>
      <c r="B93" s="14">
        <f>IF(E93&gt;0,VLOOKUP(F93,'[1]Uisp-Genere'!$E:$O,11,FALSE),"")</f>
        <v>174</v>
      </c>
      <c r="C93" s="14">
        <f t="shared" si="6"/>
        <v>12</v>
      </c>
      <c r="D93" s="15"/>
      <c r="E93" s="16">
        <v>6.7835648148148145E-2</v>
      </c>
      <c r="F93" s="15">
        <v>289</v>
      </c>
      <c r="G93" s="3" t="s">
        <v>152</v>
      </c>
      <c r="H93" s="15">
        <v>1982</v>
      </c>
      <c r="I93" t="s">
        <v>22</v>
      </c>
      <c r="J93" s="15" t="s">
        <v>20</v>
      </c>
      <c r="L93" s="15" t="str">
        <f t="shared" si="7"/>
        <v>-</v>
      </c>
      <c r="M93" s="15" t="str">
        <f t="shared" si="8"/>
        <v>M30-34</v>
      </c>
      <c r="N93" s="17">
        <f t="shared" si="9"/>
        <v>6.7835648148148145E-2</v>
      </c>
      <c r="O93" s="15">
        <f t="shared" si="10"/>
        <v>9</v>
      </c>
      <c r="P93" s="15">
        <f t="shared" si="11"/>
        <v>12</v>
      </c>
    </row>
    <row r="94" spans="1:16" x14ac:dyDescent="0.2">
      <c r="A94" s="14">
        <f>IF(F94&gt;0,IF(L94="Si",A93,COUNTIFS(M$4:M94,M94)),"")</f>
        <v>10</v>
      </c>
      <c r="B94" s="14">
        <f>IF(E94&gt;0,VLOOKUP(F94,'[1]Uisp-Genere'!$E:$O,11,FALSE),"")</f>
        <v>186</v>
      </c>
      <c r="C94" s="14">
        <f t="shared" si="6"/>
        <v>11</v>
      </c>
      <c r="D94" s="15"/>
      <c r="E94" s="16">
        <v>6.8622685185185189E-2</v>
      </c>
      <c r="F94" s="15">
        <v>487</v>
      </c>
      <c r="G94" s="3" t="s">
        <v>153</v>
      </c>
      <c r="H94" s="15">
        <v>1983</v>
      </c>
      <c r="I94" t="s">
        <v>99</v>
      </c>
      <c r="J94" s="15" t="s">
        <v>20</v>
      </c>
      <c r="L94" s="15" t="str">
        <f t="shared" si="7"/>
        <v>-</v>
      </c>
      <c r="M94" s="15" t="str">
        <f t="shared" si="8"/>
        <v>M30-34</v>
      </c>
      <c r="N94" s="17">
        <f t="shared" si="9"/>
        <v>6.8622685185185189E-2</v>
      </c>
      <c r="O94" s="15">
        <f t="shared" si="10"/>
        <v>10</v>
      </c>
      <c r="P94" s="15">
        <f t="shared" si="11"/>
        <v>11</v>
      </c>
    </row>
    <row r="95" spans="1:16" x14ac:dyDescent="0.2">
      <c r="A95" s="14">
        <f>IF(F95&gt;0,IF(L95="Si",A94,COUNTIFS(M$4:M95,M95)),"")</f>
        <v>11</v>
      </c>
      <c r="B95" s="14">
        <f>IF(E95&gt;0,VLOOKUP(F95,'[1]Uisp-Genere'!$E:$O,11,FALSE),"")</f>
        <v>217</v>
      </c>
      <c r="C95" s="14">
        <f t="shared" si="6"/>
        <v>10</v>
      </c>
      <c r="D95" s="15"/>
      <c r="E95" s="16">
        <v>7.1145833333333339E-2</v>
      </c>
      <c r="F95" s="15">
        <v>29</v>
      </c>
      <c r="G95" s="3" t="s">
        <v>154</v>
      </c>
      <c r="H95" s="15">
        <v>1982</v>
      </c>
      <c r="I95" t="s">
        <v>54</v>
      </c>
      <c r="J95" s="15" t="s">
        <v>20</v>
      </c>
      <c r="L95" s="15" t="str">
        <f t="shared" si="7"/>
        <v>-</v>
      </c>
      <c r="M95" s="15" t="str">
        <f t="shared" si="8"/>
        <v>M30-34</v>
      </c>
      <c r="N95" s="17">
        <f t="shared" si="9"/>
        <v>7.1145833333333339E-2</v>
      </c>
      <c r="O95" s="15">
        <f t="shared" si="10"/>
        <v>11</v>
      </c>
      <c r="P95" s="15">
        <f t="shared" si="11"/>
        <v>10</v>
      </c>
    </row>
    <row r="96" spans="1:16" x14ac:dyDescent="0.2">
      <c r="A96" s="14">
        <f>IF(F96&gt;0,IF(L96="Si",A95,COUNTIFS(M$4:M96,M96)),"")</f>
        <v>12</v>
      </c>
      <c r="B96" s="14">
        <f>IF(E96&gt;0,VLOOKUP(F96,'[1]Uisp-Genere'!$E:$O,11,FALSE),"")</f>
        <v>229</v>
      </c>
      <c r="C96" s="14">
        <f t="shared" si="6"/>
        <v>9</v>
      </c>
      <c r="D96" s="15"/>
      <c r="E96" s="16">
        <v>7.2268518518518524E-2</v>
      </c>
      <c r="F96" s="15">
        <v>277</v>
      </c>
      <c r="G96" s="3" t="s">
        <v>155</v>
      </c>
      <c r="H96" s="15">
        <v>1985</v>
      </c>
      <c r="I96" t="s">
        <v>22</v>
      </c>
      <c r="J96" s="15" t="s">
        <v>20</v>
      </c>
      <c r="L96" s="15" t="str">
        <f t="shared" si="7"/>
        <v>-</v>
      </c>
      <c r="M96" s="15" t="str">
        <f t="shared" si="8"/>
        <v>M30-34</v>
      </c>
      <c r="N96" s="17">
        <f t="shared" si="9"/>
        <v>7.2268518518518524E-2</v>
      </c>
      <c r="O96" s="15">
        <f t="shared" si="10"/>
        <v>12</v>
      </c>
      <c r="P96" s="15">
        <f t="shared" si="11"/>
        <v>9</v>
      </c>
    </row>
    <row r="97" spans="1:16" x14ac:dyDescent="0.2">
      <c r="A97" s="14">
        <f>IF(F97&gt;0,IF(L97="Si",A96,COUNTIFS(M$4:M97,M97)),"")</f>
        <v>13</v>
      </c>
      <c r="B97" s="14">
        <f>IF(E97&gt;0,VLOOKUP(F97,'[1]Uisp-Genere'!$E:$O,11,FALSE),"")</f>
        <v>266</v>
      </c>
      <c r="C97" s="14">
        <f t="shared" si="6"/>
        <v>8</v>
      </c>
      <c r="D97" s="15"/>
      <c r="E97" s="16">
        <v>7.7256944444444434E-2</v>
      </c>
      <c r="F97" s="15">
        <v>270</v>
      </c>
      <c r="G97" s="3" t="s">
        <v>156</v>
      </c>
      <c r="H97" s="15">
        <v>1981</v>
      </c>
      <c r="I97" t="s">
        <v>22</v>
      </c>
      <c r="J97" s="15" t="s">
        <v>20</v>
      </c>
      <c r="L97" s="15" t="str">
        <f t="shared" si="7"/>
        <v>-</v>
      </c>
      <c r="M97" s="15" t="str">
        <f t="shared" si="8"/>
        <v>M30-34</v>
      </c>
      <c r="N97" s="17">
        <f t="shared" si="9"/>
        <v>7.7256944444444434E-2</v>
      </c>
      <c r="O97" s="15">
        <f t="shared" si="10"/>
        <v>13</v>
      </c>
      <c r="P97" s="15">
        <f t="shared" si="11"/>
        <v>8</v>
      </c>
    </row>
    <row r="98" spans="1:16" x14ac:dyDescent="0.2">
      <c r="A98" s="14">
        <f>IF(F98&gt;0,IF(L98="Si",A97,COUNTIFS(M$4:M98,M98)),"")</f>
        <v>14</v>
      </c>
      <c r="B98" s="14">
        <f>IF(E98&gt;0,VLOOKUP(F98,'[1]Uisp-Genere'!$E:$O,11,FALSE),"")</f>
        <v>280</v>
      </c>
      <c r="C98" s="14">
        <f t="shared" si="6"/>
        <v>7</v>
      </c>
      <c r="D98" s="15"/>
      <c r="E98" s="16">
        <v>0.08</v>
      </c>
      <c r="F98" s="15">
        <v>281</v>
      </c>
      <c r="G98" s="3" t="s">
        <v>157</v>
      </c>
      <c r="H98" s="15">
        <v>1984</v>
      </c>
      <c r="I98" t="s">
        <v>22</v>
      </c>
      <c r="J98" s="15" t="s">
        <v>20</v>
      </c>
      <c r="L98" s="15" t="str">
        <f t="shared" si="7"/>
        <v>-</v>
      </c>
      <c r="M98" s="15" t="str">
        <f t="shared" si="8"/>
        <v>M30-34</v>
      </c>
      <c r="N98" s="17">
        <f t="shared" si="9"/>
        <v>0.08</v>
      </c>
      <c r="O98" s="15">
        <f t="shared" si="10"/>
        <v>14</v>
      </c>
      <c r="P98" s="15">
        <f t="shared" si="11"/>
        <v>7</v>
      </c>
    </row>
    <row r="99" spans="1:16" x14ac:dyDescent="0.2">
      <c r="A99" s="14">
        <f>IF(F99&gt;0,IF(L99="Si",A98,COUNTIFS(M$4:M99,M99)),"")</f>
        <v>15</v>
      </c>
      <c r="B99" s="14">
        <f>IF(E99&gt;0,VLOOKUP(F99,'[1]Uisp-Genere'!$E:$O,11,FALSE),"")</f>
        <v>283</v>
      </c>
      <c r="C99" s="14">
        <f t="shared" si="6"/>
        <v>6</v>
      </c>
      <c r="D99" s="15"/>
      <c r="E99" s="16">
        <v>8.0833333333333326E-2</v>
      </c>
      <c r="F99" s="15">
        <v>313</v>
      </c>
      <c r="G99" s="3" t="s">
        <v>158</v>
      </c>
      <c r="H99" s="15">
        <v>1983</v>
      </c>
      <c r="I99" t="s">
        <v>159</v>
      </c>
      <c r="J99" s="15" t="s">
        <v>20</v>
      </c>
      <c r="L99" s="15" t="str">
        <f t="shared" si="7"/>
        <v>-</v>
      </c>
      <c r="M99" s="15" t="str">
        <f t="shared" si="8"/>
        <v>M30-34</v>
      </c>
      <c r="N99" s="17">
        <f t="shared" si="9"/>
        <v>8.0833333333333326E-2</v>
      </c>
      <c r="O99" s="15">
        <f t="shared" si="10"/>
        <v>15</v>
      </c>
      <c r="P99" s="15">
        <f t="shared" si="11"/>
        <v>6</v>
      </c>
    </row>
    <row r="100" spans="1:16" x14ac:dyDescent="0.2">
      <c r="A100" s="14">
        <f>IF(F100&gt;0,IF(L100="Si",A99,COUNTIFS(M$4:M100,M100)),"")</f>
        <v>16</v>
      </c>
      <c r="B100" s="14">
        <f>IF(E100&gt;0,VLOOKUP(F100,'[1]Uisp-Genere'!$E:$O,11,FALSE),"")</f>
        <v>284</v>
      </c>
      <c r="C100" s="14">
        <f t="shared" si="6"/>
        <v>5</v>
      </c>
      <c r="D100" s="15"/>
      <c r="E100" s="16">
        <v>8.1030092592592584E-2</v>
      </c>
      <c r="F100" s="15">
        <v>276</v>
      </c>
      <c r="G100" s="3" t="s">
        <v>160</v>
      </c>
      <c r="H100" s="15">
        <v>1982</v>
      </c>
      <c r="I100" t="s">
        <v>22</v>
      </c>
      <c r="J100" s="15" t="s">
        <v>20</v>
      </c>
      <c r="L100" s="15" t="str">
        <f t="shared" si="7"/>
        <v>-</v>
      </c>
      <c r="M100" s="15" t="str">
        <f t="shared" si="8"/>
        <v>M30-34</v>
      </c>
      <c r="N100" s="17">
        <f t="shared" si="9"/>
        <v>8.1030092592592584E-2</v>
      </c>
      <c r="O100" s="15">
        <f t="shared" si="10"/>
        <v>16</v>
      </c>
      <c r="P100" s="15">
        <f t="shared" si="11"/>
        <v>5</v>
      </c>
    </row>
    <row r="101" spans="1:16" x14ac:dyDescent="0.2">
      <c r="A101" s="14">
        <f>IF(F101&gt;0,IF(L101="Si",A100,COUNTIFS(M$4:M101,M101)),"")</f>
        <v>17</v>
      </c>
      <c r="B101" s="14">
        <f>IF(E101&gt;0,VLOOKUP(F101,'[1]Uisp-Genere'!$E:$O,11,FALSE),"")</f>
        <v>286</v>
      </c>
      <c r="C101" s="14">
        <f t="shared" si="6"/>
        <v>4</v>
      </c>
      <c r="D101" s="15"/>
      <c r="E101" s="16">
        <v>8.1250000000000003E-2</v>
      </c>
      <c r="F101" s="15">
        <v>324</v>
      </c>
      <c r="G101" s="3" t="s">
        <v>161</v>
      </c>
      <c r="H101" s="15">
        <v>1982</v>
      </c>
      <c r="I101" t="s">
        <v>162</v>
      </c>
      <c r="J101" s="15" t="s">
        <v>20</v>
      </c>
      <c r="L101" s="15" t="str">
        <f t="shared" si="7"/>
        <v>-</v>
      </c>
      <c r="M101" s="15" t="str">
        <f t="shared" si="8"/>
        <v>M30-34</v>
      </c>
      <c r="N101" s="17">
        <f t="shared" si="9"/>
        <v>8.1250000000000003E-2</v>
      </c>
      <c r="O101" s="15">
        <f t="shared" si="10"/>
        <v>17</v>
      </c>
      <c r="P101" s="15">
        <f t="shared" si="11"/>
        <v>4</v>
      </c>
    </row>
    <row r="102" spans="1:16" x14ac:dyDescent="0.2">
      <c r="A102" s="14">
        <f>IF(F102&gt;0,IF(L102="Si",A101,COUNTIFS(M$4:M102,M102)),"")</f>
        <v>18</v>
      </c>
      <c r="B102" s="14">
        <f>IF(E102&gt;0,VLOOKUP(F102,'[1]Uisp-Genere'!$E:$O,11,FALSE),"")</f>
        <v>292</v>
      </c>
      <c r="C102" s="14">
        <f t="shared" si="6"/>
        <v>3</v>
      </c>
      <c r="D102" s="15"/>
      <c r="E102" s="16">
        <v>8.2418981481481482E-2</v>
      </c>
      <c r="F102" s="15">
        <v>260</v>
      </c>
      <c r="G102" s="3" t="s">
        <v>163</v>
      </c>
      <c r="H102" s="15">
        <v>1983</v>
      </c>
      <c r="I102" t="s">
        <v>22</v>
      </c>
      <c r="J102" s="15" t="s">
        <v>20</v>
      </c>
      <c r="L102" s="15" t="str">
        <f t="shared" si="7"/>
        <v>-</v>
      </c>
      <c r="M102" s="15" t="str">
        <f t="shared" si="8"/>
        <v>M30-34</v>
      </c>
      <c r="N102" s="17">
        <f t="shared" si="9"/>
        <v>8.2418981481481482E-2</v>
      </c>
      <c r="O102" s="15">
        <f t="shared" si="10"/>
        <v>18</v>
      </c>
      <c r="P102" s="15">
        <f t="shared" si="11"/>
        <v>3</v>
      </c>
    </row>
    <row r="103" spans="1:16" x14ac:dyDescent="0.2">
      <c r="A103" s="14">
        <f>IF(F103&gt;0,IF(L103="Si",A102,COUNTIFS(M$4:M103,M103)),"")</f>
        <v>19</v>
      </c>
      <c r="B103" s="14">
        <f>IF(E103&gt;0,VLOOKUP(F103,'[1]Uisp-Genere'!$E:$O,11,FALSE),"")</f>
        <v>300</v>
      </c>
      <c r="C103" s="14">
        <f t="shared" si="6"/>
        <v>2</v>
      </c>
      <c r="D103" s="15"/>
      <c r="E103" s="16">
        <v>8.4305555555555564E-2</v>
      </c>
      <c r="F103" s="15">
        <v>272</v>
      </c>
      <c r="G103" s="3" t="s">
        <v>164</v>
      </c>
      <c r="H103" s="15">
        <v>1985</v>
      </c>
      <c r="I103" t="s">
        <v>22</v>
      </c>
      <c r="J103" s="15" t="s">
        <v>20</v>
      </c>
      <c r="L103" s="15" t="str">
        <f t="shared" si="7"/>
        <v>-</v>
      </c>
      <c r="M103" s="15" t="str">
        <f t="shared" si="8"/>
        <v>M30-34</v>
      </c>
      <c r="N103" s="17">
        <f t="shared" si="9"/>
        <v>8.4305555555555564E-2</v>
      </c>
      <c r="O103" s="15">
        <f t="shared" si="10"/>
        <v>19</v>
      </c>
      <c r="P103" s="15">
        <f t="shared" si="11"/>
        <v>2</v>
      </c>
    </row>
    <row r="104" spans="1:16" x14ac:dyDescent="0.2">
      <c r="A104" s="14" t="str">
        <f>IF(F104&gt;0,IF(L104="Si",A103,COUNTIFS(M$4:M104,M104)),"")</f>
        <v/>
      </c>
      <c r="B104" s="14" t="str">
        <f>IF(E104&gt;0,VLOOKUP(F104,'[1]Uisp-Genere'!$E:$O,11,FALSE),"")</f>
        <v/>
      </c>
      <c r="C104" s="14" t="str">
        <f t="shared" si="6"/>
        <v/>
      </c>
      <c r="D104" s="18" t="s">
        <v>165</v>
      </c>
      <c r="E104" s="18"/>
      <c r="F104" s="18"/>
      <c r="G104" s="18"/>
      <c r="H104" s="18"/>
      <c r="I104" s="18"/>
      <c r="J104" s="18"/>
      <c r="L104" s="15" t="str">
        <f t="shared" si="7"/>
        <v>-</v>
      </c>
      <c r="M104" s="15" t="str">
        <f t="shared" si="8"/>
        <v>-</v>
      </c>
      <c r="N104" s="17" t="str">
        <f t="shared" si="9"/>
        <v>-</v>
      </c>
      <c r="O104" s="15" t="str">
        <f t="shared" si="10"/>
        <v>-</v>
      </c>
      <c r="P104" s="15" t="str">
        <f t="shared" si="11"/>
        <v>-</v>
      </c>
    </row>
    <row r="105" spans="1:16" x14ac:dyDescent="0.2">
      <c r="A105" s="14">
        <f>IF(F105&gt;0,IF(L105="Si",A104,COUNTIFS(M$4:M105,M105)),"")</f>
        <v>1</v>
      </c>
      <c r="B105" s="14">
        <f>IF(E105&gt;0,VLOOKUP(F105,'[1]Uisp-Genere'!$E:$O,11,FALSE),"")</f>
        <v>2</v>
      </c>
      <c r="C105" s="14">
        <f t="shared" si="6"/>
        <v>20</v>
      </c>
      <c r="D105" s="15" t="s">
        <v>166</v>
      </c>
      <c r="E105" s="16">
        <v>4.9722222222222223E-2</v>
      </c>
      <c r="F105" s="15">
        <v>413</v>
      </c>
      <c r="G105" s="3" t="s">
        <v>167</v>
      </c>
      <c r="H105" s="15">
        <v>1976</v>
      </c>
      <c r="I105" t="s">
        <v>168</v>
      </c>
      <c r="J105" s="15" t="s">
        <v>20</v>
      </c>
      <c r="L105" s="15" t="str">
        <f t="shared" si="7"/>
        <v>-</v>
      </c>
      <c r="M105" s="15" t="str">
        <f t="shared" si="8"/>
        <v>M35-39</v>
      </c>
      <c r="N105" s="17">
        <f t="shared" si="9"/>
        <v>4.9722222222222223E-2</v>
      </c>
      <c r="O105" s="15">
        <f t="shared" si="10"/>
        <v>1</v>
      </c>
      <c r="P105" s="15">
        <f t="shared" si="11"/>
        <v>20</v>
      </c>
    </row>
    <row r="106" spans="1:16" x14ac:dyDescent="0.2">
      <c r="A106" s="14">
        <f>IF(F106&gt;0,IF(L106="Si",A105,COUNTIFS(M$4:M106,M106)),"")</f>
        <v>2</v>
      </c>
      <c r="B106" s="14">
        <f>IF(E106&gt;0,VLOOKUP(F106,'[1]Uisp-Genere'!$E:$O,11,FALSE),"")</f>
        <v>3</v>
      </c>
      <c r="C106" s="14">
        <f t="shared" si="6"/>
        <v>19</v>
      </c>
      <c r="D106" s="15"/>
      <c r="E106" s="16">
        <v>4.9965277777777782E-2</v>
      </c>
      <c r="F106" s="15">
        <v>238</v>
      </c>
      <c r="G106" s="3" t="s">
        <v>169</v>
      </c>
      <c r="H106" s="15">
        <v>1980</v>
      </c>
      <c r="I106" t="s">
        <v>69</v>
      </c>
      <c r="J106" s="15" t="s">
        <v>20</v>
      </c>
      <c r="L106" s="15" t="str">
        <f t="shared" si="7"/>
        <v>-</v>
      </c>
      <c r="M106" s="15" t="str">
        <f t="shared" si="8"/>
        <v>M35-39</v>
      </c>
      <c r="N106" s="17">
        <f t="shared" si="9"/>
        <v>4.9965277777777782E-2</v>
      </c>
      <c r="O106" s="15">
        <f t="shared" si="10"/>
        <v>2</v>
      </c>
      <c r="P106" s="15">
        <f t="shared" si="11"/>
        <v>19</v>
      </c>
    </row>
    <row r="107" spans="1:16" x14ac:dyDescent="0.2">
      <c r="A107" s="14">
        <f>IF(F107&gt;0,IF(L107="Si",A106,COUNTIFS(M$4:M107,M107)),"")</f>
        <v>3</v>
      </c>
      <c r="B107" s="14">
        <f>IF(E107&gt;0,VLOOKUP(F107,'[1]Uisp-Genere'!$E:$O,11,FALSE),"")</f>
        <v>18</v>
      </c>
      <c r="C107" s="14">
        <f t="shared" si="6"/>
        <v>18</v>
      </c>
      <c r="D107" s="15"/>
      <c r="E107" s="16">
        <v>5.4062500000000006E-2</v>
      </c>
      <c r="F107" s="15">
        <v>77</v>
      </c>
      <c r="G107" s="3" t="s">
        <v>170</v>
      </c>
      <c r="H107" s="15">
        <v>1976</v>
      </c>
      <c r="I107" t="s">
        <v>50</v>
      </c>
      <c r="J107" s="15" t="s">
        <v>20</v>
      </c>
      <c r="L107" s="15" t="str">
        <f t="shared" si="7"/>
        <v>-</v>
      </c>
      <c r="M107" s="15" t="str">
        <f t="shared" si="8"/>
        <v>M35-39</v>
      </c>
      <c r="N107" s="17">
        <f t="shared" si="9"/>
        <v>5.4062500000000006E-2</v>
      </c>
      <c r="O107" s="15">
        <f t="shared" si="10"/>
        <v>3</v>
      </c>
      <c r="P107" s="15">
        <f t="shared" si="11"/>
        <v>18</v>
      </c>
    </row>
    <row r="108" spans="1:16" x14ac:dyDescent="0.2">
      <c r="A108" s="14">
        <f>IF(F108&gt;0,IF(L108="Si",A107,COUNTIFS(M$4:M108,M108)),"")</f>
        <v>4</v>
      </c>
      <c r="B108" s="14">
        <f>IF(E108&gt;0,VLOOKUP(F108,'[1]Uisp-Genere'!$E:$O,11,FALSE),"")</f>
        <v>22</v>
      </c>
      <c r="C108" s="14">
        <f t="shared" si="6"/>
        <v>17</v>
      </c>
      <c r="D108" s="15"/>
      <c r="E108" s="16">
        <v>5.4652777777777772E-2</v>
      </c>
      <c r="F108" s="15">
        <v>319</v>
      </c>
      <c r="G108" s="3" t="s">
        <v>171</v>
      </c>
      <c r="H108" s="15">
        <v>1980</v>
      </c>
      <c r="I108" t="s">
        <v>93</v>
      </c>
      <c r="J108" s="15" t="s">
        <v>20</v>
      </c>
      <c r="L108" s="15" t="str">
        <f t="shared" si="7"/>
        <v>-</v>
      </c>
      <c r="M108" s="15" t="str">
        <f t="shared" si="8"/>
        <v>M35-39</v>
      </c>
      <c r="N108" s="17">
        <f t="shared" si="9"/>
        <v>5.4652777777777772E-2</v>
      </c>
      <c r="O108" s="15">
        <f t="shared" si="10"/>
        <v>4</v>
      </c>
      <c r="P108" s="15">
        <f t="shared" si="11"/>
        <v>17</v>
      </c>
    </row>
    <row r="109" spans="1:16" x14ac:dyDescent="0.2">
      <c r="A109" s="14">
        <f>IF(F109&gt;0,IF(L109="Si",A108,COUNTIFS(M$4:M109,M109)),"")</f>
        <v>5</v>
      </c>
      <c r="B109" s="14">
        <f>IF(E109&gt;0,VLOOKUP(F109,'[1]Uisp-Genere'!$E:$O,11,FALSE),"")</f>
        <v>24</v>
      </c>
      <c r="C109" s="14">
        <f t="shared" si="6"/>
        <v>16</v>
      </c>
      <c r="D109" s="15"/>
      <c r="E109" s="16">
        <v>5.5034722222222221E-2</v>
      </c>
      <c r="F109" s="15">
        <v>73</v>
      </c>
      <c r="G109" s="3" t="s">
        <v>172</v>
      </c>
      <c r="H109" s="15">
        <v>1977</v>
      </c>
      <c r="I109" t="s">
        <v>50</v>
      </c>
      <c r="J109" s="15" t="s">
        <v>20</v>
      </c>
      <c r="L109" s="15" t="str">
        <f t="shared" si="7"/>
        <v>-</v>
      </c>
      <c r="M109" s="15" t="str">
        <f t="shared" si="8"/>
        <v>M35-39</v>
      </c>
      <c r="N109" s="17">
        <f t="shared" si="9"/>
        <v>5.5034722222222221E-2</v>
      </c>
      <c r="O109" s="15">
        <f t="shared" si="10"/>
        <v>5</v>
      </c>
      <c r="P109" s="15">
        <f t="shared" si="11"/>
        <v>16</v>
      </c>
    </row>
    <row r="110" spans="1:16" x14ac:dyDescent="0.2">
      <c r="A110" s="14">
        <f>IF(F110&gt;0,IF(L110="Si",A109,COUNTIFS(M$4:M110,M110)),"")</f>
        <v>6</v>
      </c>
      <c r="B110" s="14">
        <f>IF(E110&gt;0,VLOOKUP(F110,'[1]Uisp-Genere'!$E:$O,11,FALSE),"")</f>
        <v>26</v>
      </c>
      <c r="C110" s="14">
        <f t="shared" si="6"/>
        <v>15</v>
      </c>
      <c r="D110" s="15"/>
      <c r="E110" s="16">
        <v>5.5659722222222228E-2</v>
      </c>
      <c r="F110" s="15">
        <v>81</v>
      </c>
      <c r="G110" s="3" t="s">
        <v>173</v>
      </c>
      <c r="H110" s="15">
        <v>1979</v>
      </c>
      <c r="I110" t="s">
        <v>50</v>
      </c>
      <c r="J110" s="15" t="s">
        <v>20</v>
      </c>
      <c r="L110" s="15" t="str">
        <f t="shared" si="7"/>
        <v>-</v>
      </c>
      <c r="M110" s="15" t="str">
        <f t="shared" si="8"/>
        <v>M35-39</v>
      </c>
      <c r="N110" s="17">
        <f t="shared" si="9"/>
        <v>5.5659722222222228E-2</v>
      </c>
      <c r="O110" s="15">
        <f t="shared" si="10"/>
        <v>6</v>
      </c>
      <c r="P110" s="15">
        <f t="shared" si="11"/>
        <v>15</v>
      </c>
    </row>
    <row r="111" spans="1:16" x14ac:dyDescent="0.2">
      <c r="A111" s="14">
        <f>IF(F111&gt;0,IF(L111="Si",A110,COUNTIFS(M$4:M111,M111)),"")</f>
        <v>7</v>
      </c>
      <c r="B111" s="14">
        <f>IF(E111&gt;0,VLOOKUP(F111,'[1]Uisp-Genere'!$E:$O,11,FALSE),"")</f>
        <v>29</v>
      </c>
      <c r="C111" s="14">
        <f t="shared" si="6"/>
        <v>14</v>
      </c>
      <c r="D111" s="15"/>
      <c r="E111" s="16">
        <v>5.5960648148148141E-2</v>
      </c>
      <c r="F111" s="15">
        <v>100</v>
      </c>
      <c r="G111" s="3" t="s">
        <v>174</v>
      </c>
      <c r="H111" s="15">
        <v>1977</v>
      </c>
      <c r="I111" t="s">
        <v>175</v>
      </c>
      <c r="J111" s="15" t="s">
        <v>20</v>
      </c>
      <c r="L111" s="15" t="str">
        <f t="shared" si="7"/>
        <v>-</v>
      </c>
      <c r="M111" s="15" t="str">
        <f t="shared" si="8"/>
        <v>M35-39</v>
      </c>
      <c r="N111" s="17">
        <f t="shared" si="9"/>
        <v>5.5960648148148141E-2</v>
      </c>
      <c r="O111" s="15">
        <f t="shared" si="10"/>
        <v>7</v>
      </c>
      <c r="P111" s="15">
        <f t="shared" si="11"/>
        <v>14</v>
      </c>
    </row>
    <row r="112" spans="1:16" x14ac:dyDescent="0.2">
      <c r="A112" s="14">
        <f>IF(F112&gt;0,IF(L112="Si",A111,COUNTIFS(M$4:M112,M112)),"")</f>
        <v>8</v>
      </c>
      <c r="B112" s="14">
        <f>IF(E112&gt;0,VLOOKUP(F112,'[1]Uisp-Genere'!$E:$O,11,FALSE),"")</f>
        <v>30</v>
      </c>
      <c r="C112" s="14">
        <f t="shared" si="6"/>
        <v>13</v>
      </c>
      <c r="D112" s="15"/>
      <c r="E112" s="16">
        <v>5.6064814814814817E-2</v>
      </c>
      <c r="F112" s="15">
        <v>307</v>
      </c>
      <c r="G112" s="3" t="s">
        <v>176</v>
      </c>
      <c r="H112" s="15">
        <v>1977</v>
      </c>
      <c r="I112" t="s">
        <v>41</v>
      </c>
      <c r="J112" s="15" t="s">
        <v>20</v>
      </c>
      <c r="L112" s="15" t="str">
        <f t="shared" si="7"/>
        <v>-</v>
      </c>
      <c r="M112" s="15" t="str">
        <f t="shared" si="8"/>
        <v>M35-39</v>
      </c>
      <c r="N112" s="17">
        <f t="shared" si="9"/>
        <v>5.6064814814814817E-2</v>
      </c>
      <c r="O112" s="15">
        <f t="shared" si="10"/>
        <v>8</v>
      </c>
      <c r="P112" s="15">
        <f t="shared" si="11"/>
        <v>13</v>
      </c>
    </row>
    <row r="113" spans="1:16" x14ac:dyDescent="0.2">
      <c r="A113" s="14">
        <f>IF(F113&gt;0,IF(L113="Si",A112,COUNTIFS(M$4:M113,M113)),"")</f>
        <v>9</v>
      </c>
      <c r="B113" s="14">
        <f>IF(E113&gt;0,VLOOKUP(F113,'[1]Uisp-Genere'!$E:$O,11,FALSE),"")</f>
        <v>41</v>
      </c>
      <c r="C113" s="14">
        <f t="shared" si="6"/>
        <v>12</v>
      </c>
      <c r="D113" s="15"/>
      <c r="E113" s="16">
        <v>5.7465277777777775E-2</v>
      </c>
      <c r="F113" s="15">
        <v>292</v>
      </c>
      <c r="G113" s="3" t="s">
        <v>177</v>
      </c>
      <c r="H113" s="15">
        <v>1977</v>
      </c>
      <c r="I113" t="s">
        <v>178</v>
      </c>
      <c r="J113" s="15" t="s">
        <v>20</v>
      </c>
      <c r="L113" s="15" t="str">
        <f t="shared" si="7"/>
        <v>-</v>
      </c>
      <c r="M113" s="15" t="str">
        <f t="shared" si="8"/>
        <v>M35-39</v>
      </c>
      <c r="N113" s="17">
        <f t="shared" si="9"/>
        <v>5.7465277777777775E-2</v>
      </c>
      <c r="O113" s="15">
        <f t="shared" si="10"/>
        <v>9</v>
      </c>
      <c r="P113" s="15">
        <f t="shared" si="11"/>
        <v>12</v>
      </c>
    </row>
    <row r="114" spans="1:16" x14ac:dyDescent="0.2">
      <c r="A114" s="14">
        <f>IF(F114&gt;0,IF(L114="Si",A113,COUNTIFS(M$4:M114,M114)),"")</f>
        <v>10</v>
      </c>
      <c r="B114" s="14">
        <f>IF(E114&gt;0,VLOOKUP(F114,'[1]Uisp-Genere'!$E:$O,11,FALSE),"")</f>
        <v>49</v>
      </c>
      <c r="C114" s="14">
        <f t="shared" si="6"/>
        <v>11</v>
      </c>
      <c r="D114" s="15"/>
      <c r="E114" s="16">
        <v>5.8263888888888893E-2</v>
      </c>
      <c r="F114" s="15">
        <v>495</v>
      </c>
      <c r="G114" s="3" t="s">
        <v>179</v>
      </c>
      <c r="H114" s="15">
        <v>1977</v>
      </c>
      <c r="I114" t="s">
        <v>58</v>
      </c>
      <c r="J114" s="15" t="s">
        <v>20</v>
      </c>
      <c r="L114" s="15" t="str">
        <f t="shared" si="7"/>
        <v>-</v>
      </c>
      <c r="M114" s="15" t="str">
        <f t="shared" si="8"/>
        <v>M35-39</v>
      </c>
      <c r="N114" s="17">
        <f t="shared" si="9"/>
        <v>5.8263888888888893E-2</v>
      </c>
      <c r="O114" s="15">
        <f t="shared" si="10"/>
        <v>10</v>
      </c>
      <c r="P114" s="15">
        <f t="shared" si="11"/>
        <v>11</v>
      </c>
    </row>
    <row r="115" spans="1:16" x14ac:dyDescent="0.2">
      <c r="A115" s="14">
        <f>IF(F115&gt;0,IF(L115="Si",A114,COUNTIFS(M$4:M115,M115)),"")</f>
        <v>11</v>
      </c>
      <c r="B115" s="14">
        <f>IF(E115&gt;0,VLOOKUP(F115,'[1]Uisp-Genere'!$E:$O,11,FALSE),"")</f>
        <v>52</v>
      </c>
      <c r="C115" s="14">
        <f t="shared" si="6"/>
        <v>10</v>
      </c>
      <c r="D115" s="15"/>
      <c r="E115" s="16">
        <v>5.8564814814814813E-2</v>
      </c>
      <c r="F115" s="15">
        <v>160</v>
      </c>
      <c r="G115" s="3" t="s">
        <v>180</v>
      </c>
      <c r="H115" s="15">
        <v>1976</v>
      </c>
      <c r="I115" t="s">
        <v>181</v>
      </c>
      <c r="J115" s="15" t="s">
        <v>20</v>
      </c>
      <c r="L115" s="15" t="str">
        <f t="shared" si="7"/>
        <v>-</v>
      </c>
      <c r="M115" s="15" t="str">
        <f t="shared" si="8"/>
        <v>M35-39</v>
      </c>
      <c r="N115" s="17">
        <f t="shared" si="9"/>
        <v>5.8564814814814813E-2</v>
      </c>
      <c r="O115" s="15">
        <f t="shared" si="10"/>
        <v>11</v>
      </c>
      <c r="P115" s="15">
        <f t="shared" si="11"/>
        <v>10</v>
      </c>
    </row>
    <row r="116" spans="1:16" x14ac:dyDescent="0.2">
      <c r="A116" s="14">
        <f>IF(F116&gt;0,IF(L116="Si",A115,COUNTIFS(M$4:M116,M116)),"")</f>
        <v>12</v>
      </c>
      <c r="B116" s="14">
        <f>IF(E116&gt;0,VLOOKUP(F116,'[1]Uisp-Genere'!$E:$O,11,FALSE),"")</f>
        <v>59</v>
      </c>
      <c r="C116" s="14">
        <f t="shared" si="6"/>
        <v>9</v>
      </c>
      <c r="D116" s="15"/>
      <c r="E116" s="16">
        <v>5.9456018518518526E-2</v>
      </c>
      <c r="F116" s="15">
        <v>7</v>
      </c>
      <c r="G116" s="3" t="s">
        <v>182</v>
      </c>
      <c r="H116" s="15">
        <v>1978</v>
      </c>
      <c r="I116" t="s">
        <v>48</v>
      </c>
      <c r="J116" s="15" t="s">
        <v>20</v>
      </c>
      <c r="L116" s="15" t="str">
        <f t="shared" si="7"/>
        <v>-</v>
      </c>
      <c r="M116" s="15" t="str">
        <f t="shared" si="8"/>
        <v>M35-39</v>
      </c>
      <c r="N116" s="17">
        <f t="shared" si="9"/>
        <v>5.9456018518518526E-2</v>
      </c>
      <c r="O116" s="15">
        <f t="shared" si="10"/>
        <v>12</v>
      </c>
      <c r="P116" s="15">
        <f t="shared" si="11"/>
        <v>9</v>
      </c>
    </row>
    <row r="117" spans="1:16" x14ac:dyDescent="0.2">
      <c r="A117" s="14">
        <f>IF(F117&gt;0,IF(L117="Si",A116,COUNTIFS(M$4:M117,M117)),"")</f>
        <v>13</v>
      </c>
      <c r="B117" s="14">
        <f>IF(E117&gt;0,VLOOKUP(F117,'[1]Uisp-Genere'!$E:$O,11,FALSE),"")</f>
        <v>68</v>
      </c>
      <c r="C117" s="14">
        <f t="shared" si="6"/>
        <v>8</v>
      </c>
      <c r="D117" s="15"/>
      <c r="E117" s="16">
        <v>6.0219907407407403E-2</v>
      </c>
      <c r="F117" s="15">
        <v>67</v>
      </c>
      <c r="G117" s="3" t="s">
        <v>183</v>
      </c>
      <c r="H117" s="15">
        <v>1976</v>
      </c>
      <c r="I117" t="s">
        <v>50</v>
      </c>
      <c r="J117" s="15" t="s">
        <v>20</v>
      </c>
      <c r="L117" s="15" t="str">
        <f t="shared" si="7"/>
        <v>-</v>
      </c>
      <c r="M117" s="15" t="str">
        <f t="shared" si="8"/>
        <v>M35-39</v>
      </c>
      <c r="N117" s="17">
        <f t="shared" si="9"/>
        <v>6.0219907407407403E-2</v>
      </c>
      <c r="O117" s="15">
        <f t="shared" si="10"/>
        <v>13</v>
      </c>
      <c r="P117" s="15">
        <f t="shared" si="11"/>
        <v>8</v>
      </c>
    </row>
    <row r="118" spans="1:16" x14ac:dyDescent="0.2">
      <c r="A118" s="14">
        <f>IF(F118&gt;0,IF(L118="Si",A117,COUNTIFS(M$4:M118,M118)),"")</f>
        <v>14</v>
      </c>
      <c r="B118" s="14">
        <f>IF(E118&gt;0,VLOOKUP(F118,'[1]Uisp-Genere'!$E:$O,11,FALSE),"")</f>
        <v>80</v>
      </c>
      <c r="C118" s="14">
        <f t="shared" si="6"/>
        <v>7</v>
      </c>
      <c r="D118" s="15"/>
      <c r="E118" s="16">
        <v>6.1180555555555551E-2</v>
      </c>
      <c r="F118" s="15">
        <v>187</v>
      </c>
      <c r="G118" s="3" t="s">
        <v>184</v>
      </c>
      <c r="H118" s="15">
        <v>1977</v>
      </c>
      <c r="I118" t="s">
        <v>185</v>
      </c>
      <c r="J118" s="15" t="s">
        <v>20</v>
      </c>
      <c r="L118" s="15" t="str">
        <f t="shared" si="7"/>
        <v>-</v>
      </c>
      <c r="M118" s="15" t="str">
        <f t="shared" si="8"/>
        <v>M35-39</v>
      </c>
      <c r="N118" s="17">
        <f t="shared" si="9"/>
        <v>6.1180555555555551E-2</v>
      </c>
      <c r="O118" s="15">
        <f t="shared" si="10"/>
        <v>14</v>
      </c>
      <c r="P118" s="15">
        <f t="shared" si="11"/>
        <v>7</v>
      </c>
    </row>
    <row r="119" spans="1:16" x14ac:dyDescent="0.2">
      <c r="A119" s="14">
        <f>IF(F119&gt;0,IF(L119="Si",A118,COUNTIFS(M$4:M119,M119)),"")</f>
        <v>15</v>
      </c>
      <c r="B119" s="14">
        <f>IF(E119&gt;0,VLOOKUP(F119,'[1]Uisp-Genere'!$E:$O,11,FALSE),"")</f>
        <v>85</v>
      </c>
      <c r="C119" s="14">
        <f t="shared" si="6"/>
        <v>6</v>
      </c>
      <c r="D119" s="15"/>
      <c r="E119" s="16">
        <v>6.174768518518519E-2</v>
      </c>
      <c r="F119" s="15">
        <v>195</v>
      </c>
      <c r="G119" s="3" t="s">
        <v>186</v>
      </c>
      <c r="H119" s="15">
        <v>1980</v>
      </c>
      <c r="I119" t="s">
        <v>89</v>
      </c>
      <c r="J119" s="15" t="s">
        <v>20</v>
      </c>
      <c r="L119" s="15" t="str">
        <f t="shared" si="7"/>
        <v>-</v>
      </c>
      <c r="M119" s="15" t="str">
        <f t="shared" si="8"/>
        <v>M35-39</v>
      </c>
      <c r="N119" s="17">
        <f t="shared" si="9"/>
        <v>6.174768518518519E-2</v>
      </c>
      <c r="O119" s="15">
        <f t="shared" si="10"/>
        <v>15</v>
      </c>
      <c r="P119" s="15">
        <f t="shared" si="11"/>
        <v>6</v>
      </c>
    </row>
    <row r="120" spans="1:16" x14ac:dyDescent="0.2">
      <c r="A120" s="14">
        <f>IF(F120&gt;0,IF(L120="Si",A119,COUNTIFS(M$4:M120,M120)),"")</f>
        <v>16</v>
      </c>
      <c r="B120" s="14">
        <f>IF(E120&gt;0,VLOOKUP(F120,'[1]Uisp-Genere'!$E:$O,11,FALSE),"")</f>
        <v>88</v>
      </c>
      <c r="C120" s="14">
        <f t="shared" si="6"/>
        <v>5</v>
      </c>
      <c r="D120" s="15"/>
      <c r="E120" s="16">
        <v>6.1875000000000006E-2</v>
      </c>
      <c r="F120" s="15">
        <v>428</v>
      </c>
      <c r="G120" s="3" t="s">
        <v>187</v>
      </c>
      <c r="H120" s="15">
        <v>1978</v>
      </c>
      <c r="I120" t="s">
        <v>24</v>
      </c>
      <c r="J120" s="15" t="s">
        <v>20</v>
      </c>
      <c r="L120" s="15" t="str">
        <f t="shared" si="7"/>
        <v>-</v>
      </c>
      <c r="M120" s="15" t="str">
        <f t="shared" si="8"/>
        <v>M35-39</v>
      </c>
      <c r="N120" s="17">
        <f t="shared" si="9"/>
        <v>6.1875000000000006E-2</v>
      </c>
      <c r="O120" s="15">
        <f t="shared" si="10"/>
        <v>16</v>
      </c>
      <c r="P120" s="15">
        <f t="shared" si="11"/>
        <v>5</v>
      </c>
    </row>
    <row r="121" spans="1:16" x14ac:dyDescent="0.2">
      <c r="A121" s="14">
        <f>IF(F121&gt;0,IF(L121="Si",A120,COUNTIFS(M$4:M121,M121)),"")</f>
        <v>17</v>
      </c>
      <c r="B121" s="14">
        <f>IF(E121&gt;0,VLOOKUP(F121,'[1]Uisp-Genere'!$E:$O,11,FALSE),"")</f>
        <v>105</v>
      </c>
      <c r="C121" s="14">
        <f t="shared" si="6"/>
        <v>4</v>
      </c>
      <c r="D121" s="15"/>
      <c r="E121" s="16">
        <v>6.2708333333333324E-2</v>
      </c>
      <c r="F121" s="15">
        <v>267</v>
      </c>
      <c r="G121" s="3" t="s">
        <v>188</v>
      </c>
      <c r="H121" s="15">
        <v>1976</v>
      </c>
      <c r="I121" t="s">
        <v>22</v>
      </c>
      <c r="J121" s="15" t="s">
        <v>20</v>
      </c>
      <c r="L121" s="15" t="str">
        <f t="shared" si="7"/>
        <v>-</v>
      </c>
      <c r="M121" s="15" t="str">
        <f t="shared" si="8"/>
        <v>M35-39</v>
      </c>
      <c r="N121" s="17">
        <f t="shared" si="9"/>
        <v>6.2708333333333324E-2</v>
      </c>
      <c r="O121" s="15">
        <f t="shared" si="10"/>
        <v>17</v>
      </c>
      <c r="P121" s="15">
        <f t="shared" si="11"/>
        <v>4</v>
      </c>
    </row>
    <row r="122" spans="1:16" x14ac:dyDescent="0.2">
      <c r="A122" s="14">
        <f>IF(F122&gt;0,IF(L122="Si",A121,COUNTIFS(M$4:M122,M122)),"")</f>
        <v>18</v>
      </c>
      <c r="B122" s="14">
        <f>IF(E122&gt;0,VLOOKUP(F122,'[1]Uisp-Genere'!$E:$O,11,FALSE),"")</f>
        <v>106</v>
      </c>
      <c r="C122" s="14">
        <f t="shared" si="6"/>
        <v>3</v>
      </c>
      <c r="D122" s="15"/>
      <c r="E122" s="16">
        <v>6.2754629629629632E-2</v>
      </c>
      <c r="F122" s="15">
        <v>124</v>
      </c>
      <c r="G122" s="3" t="s">
        <v>189</v>
      </c>
      <c r="H122" s="15">
        <v>1977</v>
      </c>
      <c r="I122" t="s">
        <v>34</v>
      </c>
      <c r="J122" s="15" t="s">
        <v>20</v>
      </c>
      <c r="L122" s="15" t="str">
        <f t="shared" si="7"/>
        <v>-</v>
      </c>
      <c r="M122" s="15" t="str">
        <f t="shared" si="8"/>
        <v>M35-39</v>
      </c>
      <c r="N122" s="17">
        <f t="shared" si="9"/>
        <v>6.2754629629629632E-2</v>
      </c>
      <c r="O122" s="15">
        <f t="shared" si="10"/>
        <v>18</v>
      </c>
      <c r="P122" s="15">
        <f t="shared" si="11"/>
        <v>3</v>
      </c>
    </row>
    <row r="123" spans="1:16" x14ac:dyDescent="0.2">
      <c r="A123" s="14">
        <f>IF(F123&gt;0,IF(L123="Si",A122,COUNTIFS(M$4:M123,M123)),"")</f>
        <v>19</v>
      </c>
      <c r="B123" s="14">
        <f>IF(E123&gt;0,VLOOKUP(F123,'[1]Uisp-Genere'!$E:$O,11,FALSE),"")</f>
        <v>111</v>
      </c>
      <c r="C123" s="14">
        <f t="shared" si="6"/>
        <v>2</v>
      </c>
      <c r="D123" s="15"/>
      <c r="E123" s="16">
        <v>6.3275462962962964E-2</v>
      </c>
      <c r="F123" s="15">
        <v>51</v>
      </c>
      <c r="G123" s="3" t="s">
        <v>190</v>
      </c>
      <c r="H123" s="15">
        <v>1976</v>
      </c>
      <c r="I123" t="s">
        <v>191</v>
      </c>
      <c r="J123" s="15" t="s">
        <v>20</v>
      </c>
      <c r="L123" s="15" t="str">
        <f t="shared" si="7"/>
        <v>-</v>
      </c>
      <c r="M123" s="15" t="str">
        <f t="shared" si="8"/>
        <v>M35-39</v>
      </c>
      <c r="N123" s="17">
        <f t="shared" si="9"/>
        <v>6.3275462962962964E-2</v>
      </c>
      <c r="O123" s="15">
        <f t="shared" si="10"/>
        <v>19</v>
      </c>
      <c r="P123" s="15">
        <f t="shared" si="11"/>
        <v>2</v>
      </c>
    </row>
    <row r="124" spans="1:16" x14ac:dyDescent="0.2">
      <c r="A124" s="14">
        <f>IF(F124&gt;0,IF(L124="Si",A123,COUNTIFS(M$4:M124,M124)),"")</f>
        <v>20</v>
      </c>
      <c r="B124" s="14">
        <f>IF(E124&gt;0,VLOOKUP(F124,'[1]Uisp-Genere'!$E:$O,11,FALSE),"")</f>
        <v>114</v>
      </c>
      <c r="C124" s="14">
        <f t="shared" si="6"/>
        <v>1</v>
      </c>
      <c r="D124" s="15"/>
      <c r="E124" s="16">
        <v>6.3449074074074074E-2</v>
      </c>
      <c r="F124" s="15">
        <v>237</v>
      </c>
      <c r="G124" s="3" t="s">
        <v>192</v>
      </c>
      <c r="H124" s="15">
        <v>1980</v>
      </c>
      <c r="I124" t="s">
        <v>69</v>
      </c>
      <c r="J124" s="15" t="s">
        <v>20</v>
      </c>
      <c r="L124" s="15" t="str">
        <f t="shared" si="7"/>
        <v>-</v>
      </c>
      <c r="M124" s="15" t="str">
        <f t="shared" si="8"/>
        <v>M35-39</v>
      </c>
      <c r="N124" s="17">
        <f t="shared" si="9"/>
        <v>6.3449074074074074E-2</v>
      </c>
      <c r="O124" s="15">
        <f t="shared" si="10"/>
        <v>20</v>
      </c>
      <c r="P124" s="15">
        <f t="shared" si="11"/>
        <v>1</v>
      </c>
    </row>
    <row r="125" spans="1:16" x14ac:dyDescent="0.2">
      <c r="A125" s="14">
        <f>IF(F125&gt;0,IF(L125="Si",A124,COUNTIFS(M$4:M125,M125)),"")</f>
        <v>21</v>
      </c>
      <c r="B125" s="14">
        <f>IF(E125&gt;0,VLOOKUP(F125,'[1]Uisp-Genere'!$E:$O,11,FALSE),"")</f>
        <v>122</v>
      </c>
      <c r="C125" s="14">
        <f t="shared" si="6"/>
        <v>1</v>
      </c>
      <c r="D125" s="15"/>
      <c r="E125" s="16">
        <v>6.3912037037037031E-2</v>
      </c>
      <c r="F125" s="15">
        <v>150</v>
      </c>
      <c r="G125" s="3" t="s">
        <v>193</v>
      </c>
      <c r="H125" s="15">
        <v>1979</v>
      </c>
      <c r="I125" t="s">
        <v>24</v>
      </c>
      <c r="J125" s="15" t="s">
        <v>20</v>
      </c>
      <c r="L125" s="15" t="str">
        <f t="shared" si="7"/>
        <v>-</v>
      </c>
      <c r="M125" s="15" t="str">
        <f t="shared" si="8"/>
        <v>M35-39</v>
      </c>
      <c r="N125" s="17">
        <f t="shared" si="9"/>
        <v>6.3912037037037031E-2</v>
      </c>
      <c r="O125" s="15">
        <f t="shared" si="10"/>
        <v>21</v>
      </c>
      <c r="P125" s="15">
        <f t="shared" si="11"/>
        <v>1</v>
      </c>
    </row>
    <row r="126" spans="1:16" x14ac:dyDescent="0.2">
      <c r="A126" s="14">
        <f>IF(F126&gt;0,IF(L126="Si",A125,COUNTIFS(M$4:M126,M126)),"")</f>
        <v>22</v>
      </c>
      <c r="B126" s="14">
        <f>IF(E126&gt;0,VLOOKUP(F126,'[1]Uisp-Genere'!$E:$O,11,FALSE),"")</f>
        <v>123</v>
      </c>
      <c r="C126" s="14">
        <f t="shared" si="6"/>
        <v>1</v>
      </c>
      <c r="D126" s="15"/>
      <c r="E126" s="16">
        <v>6.3946759259259259E-2</v>
      </c>
      <c r="F126" s="15">
        <v>146</v>
      </c>
      <c r="G126" s="3" t="s">
        <v>194</v>
      </c>
      <c r="H126" s="15">
        <v>1977</v>
      </c>
      <c r="I126" t="s">
        <v>34</v>
      </c>
      <c r="J126" s="15" t="s">
        <v>20</v>
      </c>
      <c r="L126" s="15" t="str">
        <f t="shared" si="7"/>
        <v>-</v>
      </c>
      <c r="M126" s="15" t="str">
        <f t="shared" si="8"/>
        <v>M35-39</v>
      </c>
      <c r="N126" s="17">
        <f t="shared" si="9"/>
        <v>6.3946759259259259E-2</v>
      </c>
      <c r="O126" s="15">
        <f t="shared" si="10"/>
        <v>22</v>
      </c>
      <c r="P126" s="15">
        <f t="shared" si="11"/>
        <v>1</v>
      </c>
    </row>
    <row r="127" spans="1:16" x14ac:dyDescent="0.2">
      <c r="A127" s="14">
        <f>IF(F127&gt;0,IF(L127="Si",A126,COUNTIFS(M$4:M127,M127)),"")</f>
        <v>23</v>
      </c>
      <c r="B127" s="14">
        <f>IF(E127&gt;0,VLOOKUP(F127,'[1]Uisp-Genere'!$E:$O,11,FALSE),"")</f>
        <v>131</v>
      </c>
      <c r="C127" s="14">
        <f t="shared" si="6"/>
        <v>1</v>
      </c>
      <c r="D127" s="15"/>
      <c r="E127" s="16">
        <v>6.446759259259259E-2</v>
      </c>
      <c r="F127" s="15">
        <v>80</v>
      </c>
      <c r="G127" s="3" t="s">
        <v>195</v>
      </c>
      <c r="H127" s="15">
        <v>1976</v>
      </c>
      <c r="I127" t="s">
        <v>50</v>
      </c>
      <c r="J127" s="15" t="s">
        <v>20</v>
      </c>
      <c r="L127" s="15" t="str">
        <f t="shared" si="7"/>
        <v>-</v>
      </c>
      <c r="M127" s="15" t="str">
        <f t="shared" si="8"/>
        <v>M35-39</v>
      </c>
      <c r="N127" s="17">
        <f t="shared" si="9"/>
        <v>6.446759259259259E-2</v>
      </c>
      <c r="O127" s="15">
        <f t="shared" si="10"/>
        <v>23</v>
      </c>
      <c r="P127" s="15">
        <f t="shared" si="11"/>
        <v>1</v>
      </c>
    </row>
    <row r="128" spans="1:16" x14ac:dyDescent="0.2">
      <c r="A128" s="14">
        <f>IF(F128&gt;0,IF(L128="Si",A127,COUNTIFS(M$4:M128,M128)),"")</f>
        <v>24</v>
      </c>
      <c r="B128" s="14">
        <f>IF(E128&gt;0,VLOOKUP(F128,'[1]Uisp-Genere'!$E:$O,11,FALSE),"")</f>
        <v>135</v>
      </c>
      <c r="C128" s="14">
        <f t="shared" si="6"/>
        <v>1</v>
      </c>
      <c r="D128" s="15"/>
      <c r="E128" s="16">
        <v>6.4710648148148142E-2</v>
      </c>
      <c r="F128" s="15">
        <v>466</v>
      </c>
      <c r="G128" s="3" t="s">
        <v>196</v>
      </c>
      <c r="H128" s="15">
        <v>1978</v>
      </c>
      <c r="I128" t="s">
        <v>104</v>
      </c>
      <c r="J128" s="15" t="s">
        <v>20</v>
      </c>
      <c r="L128" s="15" t="str">
        <f t="shared" si="7"/>
        <v>-</v>
      </c>
      <c r="M128" s="15" t="str">
        <f t="shared" si="8"/>
        <v>M35-39</v>
      </c>
      <c r="N128" s="17">
        <f t="shared" si="9"/>
        <v>6.4710648148148142E-2</v>
      </c>
      <c r="O128" s="15">
        <f t="shared" si="10"/>
        <v>24</v>
      </c>
      <c r="P128" s="15">
        <f t="shared" si="11"/>
        <v>1</v>
      </c>
    </row>
    <row r="129" spans="1:16" x14ac:dyDescent="0.2">
      <c r="A129" s="14">
        <f>IF(F129&gt;0,IF(L129="Si",A128,COUNTIFS(M$4:M129,M129)),"")</f>
        <v>25</v>
      </c>
      <c r="B129" s="14">
        <f>IF(E129&gt;0,VLOOKUP(F129,'[1]Uisp-Genere'!$E:$O,11,FALSE),"")</f>
        <v>140</v>
      </c>
      <c r="C129" s="14">
        <f t="shared" si="6"/>
        <v>1</v>
      </c>
      <c r="D129" s="15"/>
      <c r="E129" s="16">
        <v>6.5069444444444444E-2</v>
      </c>
      <c r="F129" s="15">
        <v>286</v>
      </c>
      <c r="G129" s="3" t="s">
        <v>197</v>
      </c>
      <c r="H129" s="15">
        <v>1976</v>
      </c>
      <c r="I129" t="s">
        <v>22</v>
      </c>
      <c r="J129" s="15" t="s">
        <v>20</v>
      </c>
      <c r="L129" s="15" t="str">
        <f t="shared" si="7"/>
        <v>-</v>
      </c>
      <c r="M129" s="15" t="str">
        <f t="shared" si="8"/>
        <v>M35-39</v>
      </c>
      <c r="N129" s="17">
        <f t="shared" si="9"/>
        <v>6.5069444444444444E-2</v>
      </c>
      <c r="O129" s="15">
        <f t="shared" si="10"/>
        <v>25</v>
      </c>
      <c r="P129" s="15">
        <f t="shared" si="11"/>
        <v>1</v>
      </c>
    </row>
    <row r="130" spans="1:16" x14ac:dyDescent="0.2">
      <c r="A130" s="14">
        <f>IF(F130&gt;0,IF(L130="Si",A129,COUNTIFS(M$4:M130,M130)),"")</f>
        <v>26</v>
      </c>
      <c r="B130" s="14">
        <f>IF(E130&gt;0,VLOOKUP(F130,'[1]Uisp-Genere'!$E:$O,11,FALSE),"")</f>
        <v>145</v>
      </c>
      <c r="C130" s="14">
        <f t="shared" si="6"/>
        <v>1</v>
      </c>
      <c r="D130" s="15"/>
      <c r="E130" s="16">
        <v>6.5289351851851848E-2</v>
      </c>
      <c r="F130" s="15">
        <v>173</v>
      </c>
      <c r="G130" s="3" t="s">
        <v>198</v>
      </c>
      <c r="H130" s="15">
        <v>1980</v>
      </c>
      <c r="I130" t="s">
        <v>24</v>
      </c>
      <c r="J130" s="15" t="s">
        <v>20</v>
      </c>
      <c r="L130" s="15" t="str">
        <f t="shared" si="7"/>
        <v>-</v>
      </c>
      <c r="M130" s="15" t="str">
        <f t="shared" si="8"/>
        <v>M35-39</v>
      </c>
      <c r="N130" s="17">
        <f t="shared" si="9"/>
        <v>6.5289351851851848E-2</v>
      </c>
      <c r="O130" s="15">
        <f t="shared" si="10"/>
        <v>26</v>
      </c>
      <c r="P130" s="15">
        <f t="shared" si="11"/>
        <v>1</v>
      </c>
    </row>
    <row r="131" spans="1:16" x14ac:dyDescent="0.2">
      <c r="A131" s="14">
        <f>IF(F131&gt;0,IF(L131="Si",A130,COUNTIFS(M$4:M131,M131)),"")</f>
        <v>27</v>
      </c>
      <c r="B131" s="14">
        <f>IF(E131&gt;0,VLOOKUP(F131,'[1]Uisp-Genere'!$E:$O,11,FALSE),"")</f>
        <v>146</v>
      </c>
      <c r="C131" s="14">
        <f t="shared" si="6"/>
        <v>1</v>
      </c>
      <c r="D131" s="15"/>
      <c r="E131" s="16">
        <v>6.5358796296296304E-2</v>
      </c>
      <c r="F131" s="15">
        <v>212</v>
      </c>
      <c r="G131" s="3" t="s">
        <v>199</v>
      </c>
      <c r="H131" s="15">
        <v>1977</v>
      </c>
      <c r="I131" t="s">
        <v>200</v>
      </c>
      <c r="J131" s="15" t="s">
        <v>20</v>
      </c>
      <c r="L131" s="15" t="str">
        <f t="shared" si="7"/>
        <v>-</v>
      </c>
      <c r="M131" s="15" t="str">
        <f t="shared" si="8"/>
        <v>M35-39</v>
      </c>
      <c r="N131" s="17">
        <f t="shared" si="9"/>
        <v>6.5358796296296304E-2</v>
      </c>
      <c r="O131" s="15">
        <f t="shared" si="10"/>
        <v>27</v>
      </c>
      <c r="P131" s="15">
        <f t="shared" si="11"/>
        <v>1</v>
      </c>
    </row>
    <row r="132" spans="1:16" x14ac:dyDescent="0.2">
      <c r="A132" s="14">
        <f>IF(F132&gt;0,IF(L132="Si",A131,COUNTIFS(M$4:M132,M132)),"")</f>
        <v>28</v>
      </c>
      <c r="B132" s="14">
        <f>IF(E132&gt;0,VLOOKUP(F132,'[1]Uisp-Genere'!$E:$O,11,FALSE),"")</f>
        <v>151</v>
      </c>
      <c r="C132" s="14">
        <f t="shared" si="6"/>
        <v>1</v>
      </c>
      <c r="D132" s="15"/>
      <c r="E132" s="16">
        <v>6.5625000000000003E-2</v>
      </c>
      <c r="F132" s="15">
        <v>217</v>
      </c>
      <c r="G132" s="3" t="s">
        <v>201</v>
      </c>
      <c r="H132" s="15">
        <v>1977</v>
      </c>
      <c r="I132" t="s">
        <v>202</v>
      </c>
      <c r="J132" s="15" t="s">
        <v>20</v>
      </c>
      <c r="L132" s="15" t="str">
        <f t="shared" si="7"/>
        <v>-</v>
      </c>
      <c r="M132" s="15" t="str">
        <f t="shared" si="8"/>
        <v>M35-39</v>
      </c>
      <c r="N132" s="17">
        <f t="shared" si="9"/>
        <v>6.5625000000000003E-2</v>
      </c>
      <c r="O132" s="15">
        <f t="shared" si="10"/>
        <v>28</v>
      </c>
      <c r="P132" s="15">
        <f t="shared" si="11"/>
        <v>1</v>
      </c>
    </row>
    <row r="133" spans="1:16" x14ac:dyDescent="0.2">
      <c r="A133" s="14">
        <f>IF(F133&gt;0,IF(L133="Si",A132,COUNTIFS(M$4:M133,M133)),"")</f>
        <v>29</v>
      </c>
      <c r="B133" s="14">
        <f>IF(E133&gt;0,VLOOKUP(F133,'[1]Uisp-Genere'!$E:$O,11,FALSE),"")</f>
        <v>157</v>
      </c>
      <c r="C133" s="14">
        <f t="shared" ref="C133:C196" si="12">IF(LEN(A133)&lt;=0,"",IF(A133&gt;=20,1,21-A133))</f>
        <v>1</v>
      </c>
      <c r="D133" s="15"/>
      <c r="E133" s="16">
        <v>6.5972222222222224E-2</v>
      </c>
      <c r="F133" s="15">
        <v>439</v>
      </c>
      <c r="G133" s="3" t="s">
        <v>203</v>
      </c>
      <c r="H133" s="15">
        <v>1980</v>
      </c>
      <c r="I133" t="s">
        <v>204</v>
      </c>
      <c r="J133" s="15" t="s">
        <v>20</v>
      </c>
      <c r="L133" s="15" t="str">
        <f t="shared" ref="L133:L196" si="13">IF($F133&gt;0,IF(N132=N133,"Si","-"),"-")</f>
        <v>-</v>
      </c>
      <c r="M133" s="15" t="str">
        <f t="shared" ref="M133:M196" si="14">IF($F133&gt;0,IF(D133&gt;"",D133,M132),"-")</f>
        <v>M35-39</v>
      </c>
      <c r="N133" s="17">
        <f t="shared" ref="N133:N196" si="15">IF($F133&gt;0,IF(E133&gt;0,E133,N132),"-")</f>
        <v>6.5972222222222224E-2</v>
      </c>
      <c r="O133" s="15">
        <f t="shared" ref="O133:O196" si="16">IF(E133&gt;0,A133,"-")</f>
        <v>29</v>
      </c>
      <c r="P133" s="15">
        <f t="shared" ref="P133:P196" si="17">IF(F133&gt;0,C133,"-")</f>
        <v>1</v>
      </c>
    </row>
    <row r="134" spans="1:16" x14ac:dyDescent="0.2">
      <c r="A134" s="14">
        <f>IF(F134&gt;0,IF(L134="Si",A133,COUNTIFS(M$4:M134,M134)),"")</f>
        <v>30</v>
      </c>
      <c r="B134" s="14">
        <f>IF(E134&gt;0,VLOOKUP(F134,'[1]Uisp-Genere'!$E:$O,11,FALSE),"")</f>
        <v>164</v>
      </c>
      <c r="C134" s="14">
        <f t="shared" si="12"/>
        <v>1</v>
      </c>
      <c r="D134" s="15"/>
      <c r="E134" s="16">
        <v>6.6423611111111114E-2</v>
      </c>
      <c r="F134" s="15">
        <v>127</v>
      </c>
      <c r="G134" s="3" t="s">
        <v>205</v>
      </c>
      <c r="H134" s="15">
        <v>1980</v>
      </c>
      <c r="I134" t="s">
        <v>206</v>
      </c>
      <c r="J134" s="15" t="s">
        <v>20</v>
      </c>
      <c r="L134" s="15" t="str">
        <f t="shared" si="13"/>
        <v>-</v>
      </c>
      <c r="M134" s="15" t="str">
        <f t="shared" si="14"/>
        <v>M35-39</v>
      </c>
      <c r="N134" s="17">
        <f t="shared" si="15"/>
        <v>6.6423611111111114E-2</v>
      </c>
      <c r="O134" s="15">
        <f t="shared" si="16"/>
        <v>30</v>
      </c>
      <c r="P134" s="15">
        <f t="shared" si="17"/>
        <v>1</v>
      </c>
    </row>
    <row r="135" spans="1:16" x14ac:dyDescent="0.2">
      <c r="A135" s="14">
        <f>IF(F135&gt;0,IF(L135="Si",A134,COUNTIFS(M$4:M135,M135)),"")</f>
        <v>31</v>
      </c>
      <c r="B135" s="14">
        <f>IF(E135&gt;0,VLOOKUP(F135,'[1]Uisp-Genere'!$E:$O,11,FALSE),"")</f>
        <v>170</v>
      </c>
      <c r="C135" s="14">
        <f t="shared" si="12"/>
        <v>1</v>
      </c>
      <c r="D135" s="15"/>
      <c r="E135" s="16">
        <v>6.7372685185185188E-2</v>
      </c>
      <c r="F135" s="15">
        <v>239</v>
      </c>
      <c r="G135" s="3" t="s">
        <v>207</v>
      </c>
      <c r="H135" s="15">
        <v>1979</v>
      </c>
      <c r="I135" t="s">
        <v>69</v>
      </c>
      <c r="J135" s="15" t="s">
        <v>20</v>
      </c>
      <c r="L135" s="15" t="str">
        <f t="shared" si="13"/>
        <v>-</v>
      </c>
      <c r="M135" s="15" t="str">
        <f t="shared" si="14"/>
        <v>M35-39</v>
      </c>
      <c r="N135" s="17">
        <f t="shared" si="15"/>
        <v>6.7372685185185188E-2</v>
      </c>
      <c r="O135" s="15">
        <f t="shared" si="16"/>
        <v>31</v>
      </c>
      <c r="P135" s="15">
        <f t="shared" si="17"/>
        <v>1</v>
      </c>
    </row>
    <row r="136" spans="1:16" x14ac:dyDescent="0.2">
      <c r="A136" s="14">
        <f>IF(F136&gt;0,IF(L136="Si",A135,COUNTIFS(M$4:M136,M136)),"")</f>
        <v>32</v>
      </c>
      <c r="B136" s="14">
        <f>IF(E136&gt;0,VLOOKUP(F136,'[1]Uisp-Genere'!$E:$O,11,FALSE),"")</f>
        <v>177</v>
      </c>
      <c r="C136" s="14">
        <f t="shared" si="12"/>
        <v>1</v>
      </c>
      <c r="D136" s="15"/>
      <c r="E136" s="16">
        <v>6.7870370370370373E-2</v>
      </c>
      <c r="F136" s="15">
        <v>262</v>
      </c>
      <c r="G136" s="3" t="s">
        <v>208</v>
      </c>
      <c r="H136" s="15">
        <v>1978</v>
      </c>
      <c r="I136" t="s">
        <v>22</v>
      </c>
      <c r="J136" s="15" t="s">
        <v>20</v>
      </c>
      <c r="L136" s="15" t="str">
        <f t="shared" si="13"/>
        <v>-</v>
      </c>
      <c r="M136" s="15" t="str">
        <f t="shared" si="14"/>
        <v>M35-39</v>
      </c>
      <c r="N136" s="17">
        <f t="shared" si="15"/>
        <v>6.7870370370370373E-2</v>
      </c>
      <c r="O136" s="15">
        <f t="shared" si="16"/>
        <v>32</v>
      </c>
      <c r="P136" s="15">
        <f t="shared" si="17"/>
        <v>1</v>
      </c>
    </row>
    <row r="137" spans="1:16" x14ac:dyDescent="0.2">
      <c r="A137" s="14">
        <f>IF(F137&gt;0,IF(L137="Si",A136,COUNTIFS(M$4:M137,M137)),"")</f>
        <v>33</v>
      </c>
      <c r="B137" s="14">
        <f>IF(E137&gt;0,VLOOKUP(F137,'[1]Uisp-Genere'!$E:$O,11,FALSE),"")</f>
        <v>181</v>
      </c>
      <c r="C137" s="14">
        <f t="shared" si="12"/>
        <v>1</v>
      </c>
      <c r="D137" s="15"/>
      <c r="E137" s="16">
        <v>6.8206018518518527E-2</v>
      </c>
      <c r="F137" s="15">
        <v>194</v>
      </c>
      <c r="G137" s="3" t="s">
        <v>209</v>
      </c>
      <c r="H137" s="15">
        <v>1977</v>
      </c>
      <c r="I137" t="s">
        <v>63</v>
      </c>
      <c r="J137" s="15" t="s">
        <v>20</v>
      </c>
      <c r="L137" s="15" t="str">
        <f t="shared" si="13"/>
        <v>-</v>
      </c>
      <c r="M137" s="15" t="str">
        <f t="shared" si="14"/>
        <v>M35-39</v>
      </c>
      <c r="N137" s="17">
        <f t="shared" si="15"/>
        <v>6.8206018518518527E-2</v>
      </c>
      <c r="O137" s="15">
        <f t="shared" si="16"/>
        <v>33</v>
      </c>
      <c r="P137" s="15">
        <f t="shared" si="17"/>
        <v>1</v>
      </c>
    </row>
    <row r="138" spans="1:16" x14ac:dyDescent="0.2">
      <c r="A138" s="14">
        <f>IF(F138&gt;0,IF(L138="Si",A137,COUNTIFS(M$4:M138,M138)),"")</f>
        <v>34</v>
      </c>
      <c r="B138" s="14">
        <f>IF(E138&gt;0,VLOOKUP(F138,'[1]Uisp-Genere'!$E:$O,11,FALSE),"")</f>
        <v>204</v>
      </c>
      <c r="C138" s="14">
        <f t="shared" si="12"/>
        <v>1</v>
      </c>
      <c r="D138" s="15"/>
      <c r="E138" s="16">
        <v>7.0243055555555559E-2</v>
      </c>
      <c r="F138" s="15">
        <v>96</v>
      </c>
      <c r="G138" s="3" t="s">
        <v>210</v>
      </c>
      <c r="H138" s="15">
        <v>1977</v>
      </c>
      <c r="I138" t="s">
        <v>48</v>
      </c>
      <c r="J138" s="15" t="s">
        <v>20</v>
      </c>
      <c r="L138" s="15" t="str">
        <f t="shared" si="13"/>
        <v>-</v>
      </c>
      <c r="M138" s="15" t="str">
        <f t="shared" si="14"/>
        <v>M35-39</v>
      </c>
      <c r="N138" s="17">
        <f t="shared" si="15"/>
        <v>7.0243055555555559E-2</v>
      </c>
      <c r="O138" s="15">
        <f t="shared" si="16"/>
        <v>34</v>
      </c>
      <c r="P138" s="15">
        <f t="shared" si="17"/>
        <v>1</v>
      </c>
    </row>
    <row r="139" spans="1:16" x14ac:dyDescent="0.2">
      <c r="A139" s="14">
        <f>IF(F139&gt;0,IF(L139="Si",A138,COUNTIFS(M$4:M139,M139)),"")</f>
        <v>35</v>
      </c>
      <c r="B139" s="14">
        <f>IF(E139&gt;0,VLOOKUP(F139,'[1]Uisp-Genere'!$E:$O,11,FALSE),"")</f>
        <v>236</v>
      </c>
      <c r="C139" s="14">
        <f t="shared" si="12"/>
        <v>1</v>
      </c>
      <c r="D139" s="15"/>
      <c r="E139" s="16">
        <v>7.2685185185185186E-2</v>
      </c>
      <c r="F139" s="15">
        <v>298</v>
      </c>
      <c r="G139" s="3" t="s">
        <v>211</v>
      </c>
      <c r="H139" s="15">
        <v>1979</v>
      </c>
      <c r="I139" t="s">
        <v>84</v>
      </c>
      <c r="J139" s="15" t="s">
        <v>20</v>
      </c>
      <c r="L139" s="15" t="str">
        <f t="shared" si="13"/>
        <v>-</v>
      </c>
      <c r="M139" s="15" t="str">
        <f t="shared" si="14"/>
        <v>M35-39</v>
      </c>
      <c r="N139" s="17">
        <f t="shared" si="15"/>
        <v>7.2685185185185186E-2</v>
      </c>
      <c r="O139" s="15">
        <f t="shared" si="16"/>
        <v>35</v>
      </c>
      <c r="P139" s="15">
        <f t="shared" si="17"/>
        <v>1</v>
      </c>
    </row>
    <row r="140" spans="1:16" x14ac:dyDescent="0.2">
      <c r="A140" s="14">
        <f>IF(F140&gt;0,IF(L140="Si",A139,COUNTIFS(M$4:M140,M140)),"")</f>
        <v>36</v>
      </c>
      <c r="B140" s="14">
        <f>IF(E140&gt;0,VLOOKUP(F140,'[1]Uisp-Genere'!$E:$O,11,FALSE),"")</f>
        <v>237</v>
      </c>
      <c r="C140" s="14">
        <f t="shared" si="12"/>
        <v>1</v>
      </c>
      <c r="D140" s="15"/>
      <c r="E140" s="16">
        <v>7.2858796296296297E-2</v>
      </c>
      <c r="F140" s="15">
        <v>261</v>
      </c>
      <c r="G140" s="3" t="s">
        <v>212</v>
      </c>
      <c r="H140" s="15">
        <v>1977</v>
      </c>
      <c r="I140" t="s">
        <v>22</v>
      </c>
      <c r="J140" s="15" t="s">
        <v>20</v>
      </c>
      <c r="L140" s="15" t="str">
        <f t="shared" si="13"/>
        <v>-</v>
      </c>
      <c r="M140" s="15" t="str">
        <f t="shared" si="14"/>
        <v>M35-39</v>
      </c>
      <c r="N140" s="17">
        <f t="shared" si="15"/>
        <v>7.2858796296296297E-2</v>
      </c>
      <c r="O140" s="15">
        <f t="shared" si="16"/>
        <v>36</v>
      </c>
      <c r="P140" s="15">
        <f t="shared" si="17"/>
        <v>1</v>
      </c>
    </row>
    <row r="141" spans="1:16" x14ac:dyDescent="0.2">
      <c r="A141" s="14">
        <f>IF(F141&gt;0,IF(L141="Si",A140,COUNTIFS(M$4:M141,M141)),"")</f>
        <v>37</v>
      </c>
      <c r="B141" s="14">
        <f>IF(E141&gt;0,VLOOKUP(F141,'[1]Uisp-Genere'!$E:$O,11,FALSE),"")</f>
        <v>247</v>
      </c>
      <c r="C141" s="14">
        <f t="shared" si="12"/>
        <v>1</v>
      </c>
      <c r="D141" s="15"/>
      <c r="E141" s="16">
        <v>7.4039351851851856E-2</v>
      </c>
      <c r="F141" s="15">
        <v>266</v>
      </c>
      <c r="G141" s="3" t="s">
        <v>213</v>
      </c>
      <c r="H141" s="15">
        <v>1980</v>
      </c>
      <c r="I141" t="s">
        <v>22</v>
      </c>
      <c r="J141" s="15" t="s">
        <v>20</v>
      </c>
      <c r="L141" s="15" t="str">
        <f t="shared" si="13"/>
        <v>-</v>
      </c>
      <c r="M141" s="15" t="str">
        <f t="shared" si="14"/>
        <v>M35-39</v>
      </c>
      <c r="N141" s="17">
        <f t="shared" si="15"/>
        <v>7.4039351851851856E-2</v>
      </c>
      <c r="O141" s="15">
        <f t="shared" si="16"/>
        <v>37</v>
      </c>
      <c r="P141" s="15">
        <f t="shared" si="17"/>
        <v>1</v>
      </c>
    </row>
    <row r="142" spans="1:16" x14ac:dyDescent="0.2">
      <c r="A142" s="14">
        <f>IF(F142&gt;0,IF(L142="Si",A141,COUNTIFS(M$4:M142,M142)),"")</f>
        <v>38</v>
      </c>
      <c r="B142" s="14">
        <f>IF(E142&gt;0,VLOOKUP(F142,'[1]Uisp-Genere'!$E:$O,11,FALSE),"")</f>
        <v>252</v>
      </c>
      <c r="C142" s="14">
        <f t="shared" si="12"/>
        <v>1</v>
      </c>
      <c r="D142" s="15"/>
      <c r="E142" s="16">
        <v>7.4664351851851843E-2</v>
      </c>
      <c r="F142" s="15">
        <v>224</v>
      </c>
      <c r="G142" s="3" t="s">
        <v>214</v>
      </c>
      <c r="H142" s="15">
        <v>1976</v>
      </c>
      <c r="I142" t="s">
        <v>104</v>
      </c>
      <c r="J142" s="15" t="s">
        <v>20</v>
      </c>
      <c r="L142" s="15" t="str">
        <f t="shared" si="13"/>
        <v>-</v>
      </c>
      <c r="M142" s="15" t="str">
        <f t="shared" si="14"/>
        <v>M35-39</v>
      </c>
      <c r="N142" s="17">
        <f t="shared" si="15"/>
        <v>7.4664351851851843E-2</v>
      </c>
      <c r="O142" s="15">
        <f t="shared" si="16"/>
        <v>38</v>
      </c>
      <c r="P142" s="15">
        <f t="shared" si="17"/>
        <v>1</v>
      </c>
    </row>
    <row r="143" spans="1:16" x14ac:dyDescent="0.2">
      <c r="A143" s="14">
        <f>IF(F143&gt;0,IF(L143="Si",A142,COUNTIFS(M$4:M143,M143)),"")</f>
        <v>39</v>
      </c>
      <c r="B143" s="14">
        <f>IF(E143&gt;0,VLOOKUP(F143,'[1]Uisp-Genere'!$E:$O,11,FALSE),"")</f>
        <v>254</v>
      </c>
      <c r="C143" s="14">
        <f t="shared" si="12"/>
        <v>1</v>
      </c>
      <c r="D143" s="15"/>
      <c r="E143" s="16">
        <v>7.4872685185185181E-2</v>
      </c>
      <c r="F143" s="15">
        <v>309</v>
      </c>
      <c r="G143" s="3" t="s">
        <v>215</v>
      </c>
      <c r="H143" s="15">
        <v>1977</v>
      </c>
      <c r="I143" t="s">
        <v>159</v>
      </c>
      <c r="J143" s="15" t="s">
        <v>20</v>
      </c>
      <c r="L143" s="15" t="str">
        <f t="shared" si="13"/>
        <v>-</v>
      </c>
      <c r="M143" s="15" t="str">
        <f t="shared" si="14"/>
        <v>M35-39</v>
      </c>
      <c r="N143" s="17">
        <f t="shared" si="15"/>
        <v>7.4872685185185181E-2</v>
      </c>
      <c r="O143" s="15">
        <f t="shared" si="16"/>
        <v>39</v>
      </c>
      <c r="P143" s="15">
        <f t="shared" si="17"/>
        <v>1</v>
      </c>
    </row>
    <row r="144" spans="1:16" x14ac:dyDescent="0.2">
      <c r="A144" s="14">
        <f>IF(F144&gt;0,IF(L144="Si",A143,COUNTIFS(M$4:M144,M144)),"")</f>
        <v>40</v>
      </c>
      <c r="B144" s="14">
        <f>IF(E144&gt;0,VLOOKUP(F144,'[1]Uisp-Genere'!$E:$O,11,FALSE),"")</f>
        <v>255</v>
      </c>
      <c r="C144" s="14">
        <f t="shared" si="12"/>
        <v>1</v>
      </c>
      <c r="D144" s="15"/>
      <c r="E144" s="16">
        <v>7.5381944444444446E-2</v>
      </c>
      <c r="F144" s="15">
        <v>181</v>
      </c>
      <c r="G144" s="3" t="s">
        <v>216</v>
      </c>
      <c r="H144" s="15">
        <v>1976</v>
      </c>
      <c r="I144" t="s">
        <v>24</v>
      </c>
      <c r="J144" s="15" t="s">
        <v>20</v>
      </c>
      <c r="L144" s="15" t="str">
        <f t="shared" si="13"/>
        <v>-</v>
      </c>
      <c r="M144" s="15" t="str">
        <f t="shared" si="14"/>
        <v>M35-39</v>
      </c>
      <c r="N144" s="17">
        <f t="shared" si="15"/>
        <v>7.5381944444444446E-2</v>
      </c>
      <c r="O144" s="15">
        <f t="shared" si="16"/>
        <v>40</v>
      </c>
      <c r="P144" s="15">
        <f t="shared" si="17"/>
        <v>1</v>
      </c>
    </row>
    <row r="145" spans="1:16" x14ac:dyDescent="0.2">
      <c r="A145" s="14">
        <f>IF(F145&gt;0,IF(L145="Si",A144,COUNTIFS(M$4:M145,M145)),"")</f>
        <v>41</v>
      </c>
      <c r="B145" s="14">
        <f>IF(E145&gt;0,VLOOKUP(F145,'[1]Uisp-Genere'!$E:$O,11,FALSE),"")</f>
        <v>264</v>
      </c>
      <c r="C145" s="14">
        <f t="shared" si="12"/>
        <v>1</v>
      </c>
      <c r="D145" s="15"/>
      <c r="E145" s="16">
        <v>7.7106481481481484E-2</v>
      </c>
      <c r="F145" s="15">
        <v>133</v>
      </c>
      <c r="G145" s="3" t="s">
        <v>217</v>
      </c>
      <c r="H145" s="15">
        <v>1978</v>
      </c>
      <c r="I145" t="s">
        <v>34</v>
      </c>
      <c r="J145" s="15" t="s">
        <v>20</v>
      </c>
      <c r="L145" s="15" t="str">
        <f t="shared" si="13"/>
        <v>-</v>
      </c>
      <c r="M145" s="15" t="str">
        <f t="shared" si="14"/>
        <v>M35-39</v>
      </c>
      <c r="N145" s="17">
        <f t="shared" si="15"/>
        <v>7.7106481481481484E-2</v>
      </c>
      <c r="O145" s="15">
        <f t="shared" si="16"/>
        <v>41</v>
      </c>
      <c r="P145" s="15">
        <f t="shared" si="17"/>
        <v>1</v>
      </c>
    </row>
    <row r="146" spans="1:16" x14ac:dyDescent="0.2">
      <c r="A146" s="14">
        <f>IF(F146&gt;0,IF(L146="Si",A145,COUNTIFS(M$4:M146,M146)),"")</f>
        <v>42</v>
      </c>
      <c r="B146" s="14">
        <f>IF(E146&gt;0,VLOOKUP(F146,'[1]Uisp-Genere'!$E:$O,11,FALSE),"")</f>
        <v>271</v>
      </c>
      <c r="C146" s="14">
        <f t="shared" si="12"/>
        <v>1</v>
      </c>
      <c r="D146" s="15"/>
      <c r="E146" s="16">
        <v>7.8263888888888897E-2</v>
      </c>
      <c r="F146" s="15">
        <v>2</v>
      </c>
      <c r="G146" s="3" t="s">
        <v>218</v>
      </c>
      <c r="H146" s="15">
        <v>1977</v>
      </c>
      <c r="I146" t="s">
        <v>139</v>
      </c>
      <c r="J146" s="15" t="s">
        <v>20</v>
      </c>
      <c r="L146" s="15" t="str">
        <f t="shared" si="13"/>
        <v>-</v>
      </c>
      <c r="M146" s="15" t="str">
        <f t="shared" si="14"/>
        <v>M35-39</v>
      </c>
      <c r="N146" s="17">
        <f t="shared" si="15"/>
        <v>7.8263888888888897E-2</v>
      </c>
      <c r="O146" s="15">
        <f t="shared" si="16"/>
        <v>42</v>
      </c>
      <c r="P146" s="15">
        <f t="shared" si="17"/>
        <v>1</v>
      </c>
    </row>
    <row r="147" spans="1:16" x14ac:dyDescent="0.2">
      <c r="A147" s="14">
        <f>IF(F147&gt;0,IF(L147="Si",A146,COUNTIFS(M$4:M147,M147)),"")</f>
        <v>43</v>
      </c>
      <c r="B147" s="14">
        <f>IF(E147&gt;0,VLOOKUP(F147,'[1]Uisp-Genere'!$E:$O,11,FALSE),"")</f>
        <v>272</v>
      </c>
      <c r="C147" s="14">
        <f t="shared" si="12"/>
        <v>1</v>
      </c>
      <c r="D147" s="15"/>
      <c r="E147" s="16">
        <v>7.8275462962962963E-2</v>
      </c>
      <c r="F147" s="15">
        <v>456</v>
      </c>
      <c r="G147" s="3" t="s">
        <v>219</v>
      </c>
      <c r="H147" s="15">
        <v>1976</v>
      </c>
      <c r="I147" t="s">
        <v>139</v>
      </c>
      <c r="J147" s="15" t="s">
        <v>20</v>
      </c>
      <c r="L147" s="15" t="str">
        <f t="shared" si="13"/>
        <v>-</v>
      </c>
      <c r="M147" s="15" t="str">
        <f t="shared" si="14"/>
        <v>M35-39</v>
      </c>
      <c r="N147" s="17">
        <f t="shared" si="15"/>
        <v>7.8275462962962963E-2</v>
      </c>
      <c r="O147" s="15">
        <f t="shared" si="16"/>
        <v>43</v>
      </c>
      <c r="P147" s="15">
        <f t="shared" si="17"/>
        <v>1</v>
      </c>
    </row>
    <row r="148" spans="1:16" x14ac:dyDescent="0.2">
      <c r="A148" s="14">
        <f>IF(F148&gt;0,IF(L148="Si",A147,COUNTIFS(M$4:M148,M148)),"")</f>
        <v>44</v>
      </c>
      <c r="B148" s="14">
        <f>IF(E148&gt;0,VLOOKUP(F148,'[1]Uisp-Genere'!$E:$O,11,FALSE),"")</f>
        <v>274</v>
      </c>
      <c r="C148" s="14">
        <f t="shared" si="12"/>
        <v>1</v>
      </c>
      <c r="D148" s="15"/>
      <c r="E148" s="16">
        <v>7.9004629629629633E-2</v>
      </c>
      <c r="F148" s="15">
        <v>279</v>
      </c>
      <c r="G148" s="3" t="s">
        <v>220</v>
      </c>
      <c r="H148" s="15">
        <v>1979</v>
      </c>
      <c r="I148" t="s">
        <v>22</v>
      </c>
      <c r="J148" s="15" t="s">
        <v>20</v>
      </c>
      <c r="L148" s="15" t="str">
        <f t="shared" si="13"/>
        <v>-</v>
      </c>
      <c r="M148" s="15" t="str">
        <f t="shared" si="14"/>
        <v>M35-39</v>
      </c>
      <c r="N148" s="17">
        <f t="shared" si="15"/>
        <v>7.9004629629629633E-2</v>
      </c>
      <c r="O148" s="15">
        <f t="shared" si="16"/>
        <v>44</v>
      </c>
      <c r="P148" s="15">
        <f t="shared" si="17"/>
        <v>1</v>
      </c>
    </row>
    <row r="149" spans="1:16" x14ac:dyDescent="0.2">
      <c r="A149" s="14">
        <f>IF(F149&gt;0,IF(L149="Si",A148,COUNTIFS(M$4:M149,M149)),"")</f>
        <v>45</v>
      </c>
      <c r="B149" s="14">
        <f>IF(E149&gt;0,VLOOKUP(F149,'[1]Uisp-Genere'!$E:$O,11,FALSE),"")</f>
        <v>287</v>
      </c>
      <c r="C149" s="14">
        <f t="shared" si="12"/>
        <v>1</v>
      </c>
      <c r="D149" s="15"/>
      <c r="E149" s="16">
        <v>8.1342592592592591E-2</v>
      </c>
      <c r="F149" s="15">
        <v>282</v>
      </c>
      <c r="G149" s="3" t="s">
        <v>221</v>
      </c>
      <c r="H149" s="15">
        <v>1980</v>
      </c>
      <c r="I149" t="s">
        <v>22</v>
      </c>
      <c r="J149" s="15" t="s">
        <v>20</v>
      </c>
      <c r="L149" s="15" t="str">
        <f t="shared" si="13"/>
        <v>-</v>
      </c>
      <c r="M149" s="15" t="str">
        <f t="shared" si="14"/>
        <v>M35-39</v>
      </c>
      <c r="N149" s="17">
        <f t="shared" si="15"/>
        <v>8.1342592592592591E-2</v>
      </c>
      <c r="O149" s="15">
        <f t="shared" si="16"/>
        <v>45</v>
      </c>
      <c r="P149" s="15">
        <f t="shared" si="17"/>
        <v>1</v>
      </c>
    </row>
    <row r="150" spans="1:16" x14ac:dyDescent="0.2">
      <c r="A150" s="14">
        <f>IF(F150&gt;0,IF(L150="Si",A149,COUNTIFS(M$4:M150,M150)),"")</f>
        <v>46</v>
      </c>
      <c r="B150" s="14">
        <f>IF(E150&gt;0,VLOOKUP(F150,'[1]Uisp-Genere'!$E:$O,11,FALSE),"")</f>
        <v>293</v>
      </c>
      <c r="C150" s="14">
        <f t="shared" si="12"/>
        <v>1</v>
      </c>
      <c r="D150" s="15"/>
      <c r="E150" s="16">
        <v>8.2569444444444445E-2</v>
      </c>
      <c r="F150" s="15">
        <v>278</v>
      </c>
      <c r="G150" s="3" t="s">
        <v>222</v>
      </c>
      <c r="H150" s="15">
        <v>1979</v>
      </c>
      <c r="I150" t="s">
        <v>22</v>
      </c>
      <c r="J150" s="15" t="s">
        <v>20</v>
      </c>
      <c r="L150" s="15" t="str">
        <f t="shared" si="13"/>
        <v>-</v>
      </c>
      <c r="M150" s="15" t="str">
        <f t="shared" si="14"/>
        <v>M35-39</v>
      </c>
      <c r="N150" s="17">
        <f t="shared" si="15"/>
        <v>8.2569444444444445E-2</v>
      </c>
      <c r="O150" s="15">
        <f t="shared" si="16"/>
        <v>46</v>
      </c>
      <c r="P150" s="15">
        <f t="shared" si="17"/>
        <v>1</v>
      </c>
    </row>
    <row r="151" spans="1:16" x14ac:dyDescent="0.2">
      <c r="A151" s="14">
        <f>IF(F151&gt;0,IF(L151="Si",A150,COUNTIFS(M$4:M151,M151)),"")</f>
        <v>47</v>
      </c>
      <c r="B151" s="14">
        <f>IF(E151&gt;0,VLOOKUP(F151,'[1]Uisp-Genere'!$E:$O,11,FALSE),"")</f>
        <v>297</v>
      </c>
      <c r="C151" s="14">
        <f t="shared" si="12"/>
        <v>1</v>
      </c>
      <c r="D151" s="15"/>
      <c r="E151" s="16">
        <v>8.3993055555555543E-2</v>
      </c>
      <c r="F151" s="15">
        <v>98</v>
      </c>
      <c r="G151" s="3" t="s">
        <v>223</v>
      </c>
      <c r="H151" s="15">
        <v>1978</v>
      </c>
      <c r="I151" t="s">
        <v>61</v>
      </c>
      <c r="J151" s="15" t="s">
        <v>20</v>
      </c>
      <c r="L151" s="15" t="str">
        <f t="shared" si="13"/>
        <v>-</v>
      </c>
      <c r="M151" s="15" t="str">
        <f t="shared" si="14"/>
        <v>M35-39</v>
      </c>
      <c r="N151" s="17">
        <f t="shared" si="15"/>
        <v>8.3993055555555543E-2</v>
      </c>
      <c r="O151" s="15">
        <f t="shared" si="16"/>
        <v>47</v>
      </c>
      <c r="P151" s="15">
        <f t="shared" si="17"/>
        <v>1</v>
      </c>
    </row>
    <row r="152" spans="1:16" x14ac:dyDescent="0.2">
      <c r="A152" s="14">
        <f>IF(F152&gt;0,IF(L152="Si",A151,COUNTIFS(M$4:M152,M152)),"")</f>
        <v>48</v>
      </c>
      <c r="B152" s="14">
        <f>IF(E152&gt;0,VLOOKUP(F152,'[1]Uisp-Genere'!$E:$O,11,FALSE),"")</f>
        <v>310</v>
      </c>
      <c r="C152" s="14">
        <f t="shared" si="12"/>
        <v>1</v>
      </c>
      <c r="D152" s="15"/>
      <c r="E152" s="16">
        <v>9.2546296296296293E-2</v>
      </c>
      <c r="F152" s="15">
        <v>268</v>
      </c>
      <c r="G152" s="3" t="s">
        <v>224</v>
      </c>
      <c r="H152" s="15">
        <v>1978</v>
      </c>
      <c r="I152" t="s">
        <v>22</v>
      </c>
      <c r="J152" s="15" t="s">
        <v>20</v>
      </c>
      <c r="L152" s="15" t="str">
        <f t="shared" si="13"/>
        <v>-</v>
      </c>
      <c r="M152" s="15" t="str">
        <f t="shared" si="14"/>
        <v>M35-39</v>
      </c>
      <c r="N152" s="17">
        <f t="shared" si="15"/>
        <v>9.2546296296296293E-2</v>
      </c>
      <c r="O152" s="15">
        <f t="shared" si="16"/>
        <v>48</v>
      </c>
      <c r="P152" s="15">
        <f t="shared" si="17"/>
        <v>1</v>
      </c>
    </row>
    <row r="153" spans="1:16" x14ac:dyDescent="0.2">
      <c r="A153" s="14" t="str">
        <f>IF(F153&gt;0,IF(L153="Si",A152,COUNTIFS(M$4:M153,M153)),"")</f>
        <v/>
      </c>
      <c r="B153" s="14" t="str">
        <f>IF(E153&gt;0,VLOOKUP(F153,'[1]Uisp-Genere'!$E:$O,11,FALSE),"")</f>
        <v/>
      </c>
      <c r="C153" s="14" t="str">
        <f t="shared" si="12"/>
        <v/>
      </c>
      <c r="D153" s="18" t="s">
        <v>225</v>
      </c>
      <c r="E153" s="18"/>
      <c r="F153" s="18"/>
      <c r="G153" s="18"/>
      <c r="H153" s="18"/>
      <c r="I153" s="18"/>
      <c r="J153" s="18"/>
      <c r="L153" s="15" t="str">
        <f t="shared" si="13"/>
        <v>-</v>
      </c>
      <c r="M153" s="15" t="str">
        <f t="shared" si="14"/>
        <v>-</v>
      </c>
      <c r="N153" s="17" t="str">
        <f t="shared" si="15"/>
        <v>-</v>
      </c>
      <c r="O153" s="15" t="str">
        <f t="shared" si="16"/>
        <v>-</v>
      </c>
      <c r="P153" s="15" t="str">
        <f t="shared" si="17"/>
        <v>-</v>
      </c>
    </row>
    <row r="154" spans="1:16" x14ac:dyDescent="0.2">
      <c r="A154" s="14">
        <f>IF(F154&gt;0,IF(L154="Si",A153,COUNTIFS(M$4:M154,M154)),"")</f>
        <v>1</v>
      </c>
      <c r="B154" s="14">
        <f>IF(E154&gt;0,VLOOKUP(F154,'[1]Uisp-Genere'!$E:$O,11,FALSE),"")</f>
        <v>4</v>
      </c>
      <c r="C154" s="14">
        <f t="shared" si="12"/>
        <v>20</v>
      </c>
      <c r="D154" s="15" t="s">
        <v>226</v>
      </c>
      <c r="E154" s="16">
        <v>5.0104166666666672E-2</v>
      </c>
      <c r="F154" s="15">
        <v>83</v>
      </c>
      <c r="G154" s="3" t="s">
        <v>227</v>
      </c>
      <c r="H154" s="15">
        <v>1972</v>
      </c>
      <c r="I154" t="s">
        <v>50</v>
      </c>
      <c r="J154" s="15" t="s">
        <v>20</v>
      </c>
      <c r="L154" s="15" t="str">
        <f t="shared" si="13"/>
        <v>-</v>
      </c>
      <c r="M154" s="15" t="str">
        <f t="shared" si="14"/>
        <v>M40-44</v>
      </c>
      <c r="N154" s="17">
        <f t="shared" si="15"/>
        <v>5.0104166666666672E-2</v>
      </c>
      <c r="O154" s="15">
        <f t="shared" si="16"/>
        <v>1</v>
      </c>
      <c r="P154" s="15">
        <f t="shared" si="17"/>
        <v>20</v>
      </c>
    </row>
    <row r="155" spans="1:16" x14ac:dyDescent="0.2">
      <c r="A155" s="14">
        <f>IF(F155&gt;0,IF(L155="Si",A154,COUNTIFS(M$4:M155,M155)),"")</f>
        <v>2</v>
      </c>
      <c r="B155" s="14">
        <f>IF(E155&gt;0,VLOOKUP(F155,'[1]Uisp-Genere'!$E:$O,11,FALSE),"")</f>
        <v>6</v>
      </c>
      <c r="C155" s="14">
        <f t="shared" si="12"/>
        <v>19</v>
      </c>
      <c r="D155" s="15"/>
      <c r="E155" s="16">
        <v>5.0902777777777776E-2</v>
      </c>
      <c r="F155" s="15">
        <v>75</v>
      </c>
      <c r="G155" s="3" t="s">
        <v>228</v>
      </c>
      <c r="H155" s="15">
        <v>1972</v>
      </c>
      <c r="I155" t="s">
        <v>50</v>
      </c>
      <c r="J155" s="15" t="s">
        <v>20</v>
      </c>
      <c r="L155" s="15" t="str">
        <f t="shared" si="13"/>
        <v>-</v>
      </c>
      <c r="M155" s="15" t="str">
        <f t="shared" si="14"/>
        <v>M40-44</v>
      </c>
      <c r="N155" s="17">
        <f t="shared" si="15"/>
        <v>5.0902777777777776E-2</v>
      </c>
      <c r="O155" s="15">
        <f t="shared" si="16"/>
        <v>2</v>
      </c>
      <c r="P155" s="15">
        <f t="shared" si="17"/>
        <v>19</v>
      </c>
    </row>
    <row r="156" spans="1:16" x14ac:dyDescent="0.2">
      <c r="A156" s="14">
        <f>IF(F156&gt;0,IF(L156="Si",A155,COUNTIFS(M$4:M156,M156)),"")</f>
        <v>3</v>
      </c>
      <c r="B156" s="14">
        <f>IF(E156&gt;0,VLOOKUP(F156,'[1]Uisp-Genere'!$E:$O,11,FALSE),"")</f>
        <v>16</v>
      </c>
      <c r="C156" s="14">
        <f t="shared" si="12"/>
        <v>18</v>
      </c>
      <c r="D156" s="15"/>
      <c r="E156" s="16">
        <v>5.3946759259259257E-2</v>
      </c>
      <c r="F156" s="15">
        <v>479</v>
      </c>
      <c r="G156" s="3" t="s">
        <v>229</v>
      </c>
      <c r="H156" s="15">
        <v>1974</v>
      </c>
      <c r="I156" t="s">
        <v>99</v>
      </c>
      <c r="J156" s="15" t="s">
        <v>20</v>
      </c>
      <c r="L156" s="15" t="str">
        <f t="shared" si="13"/>
        <v>-</v>
      </c>
      <c r="M156" s="15" t="str">
        <f t="shared" si="14"/>
        <v>M40-44</v>
      </c>
      <c r="N156" s="17">
        <f t="shared" si="15"/>
        <v>5.3946759259259257E-2</v>
      </c>
      <c r="O156" s="15">
        <f t="shared" si="16"/>
        <v>3</v>
      </c>
      <c r="P156" s="15">
        <f t="shared" si="17"/>
        <v>18</v>
      </c>
    </row>
    <row r="157" spans="1:16" x14ac:dyDescent="0.2">
      <c r="A157" s="14">
        <f>IF(F157&gt;0,IF(L157="Si",A156,COUNTIFS(M$4:M157,M157)),"")</f>
        <v>4</v>
      </c>
      <c r="B157" s="14">
        <f>IF(E157&gt;0,VLOOKUP(F157,'[1]Uisp-Genere'!$E:$O,11,FALSE),"")</f>
        <v>21</v>
      </c>
      <c r="C157" s="14">
        <f t="shared" si="12"/>
        <v>17</v>
      </c>
      <c r="D157" s="15"/>
      <c r="E157" s="16">
        <v>5.4583333333333338E-2</v>
      </c>
      <c r="F157" s="15">
        <v>240</v>
      </c>
      <c r="G157" s="3" t="s">
        <v>230</v>
      </c>
      <c r="H157" s="15">
        <v>1975</v>
      </c>
      <c r="I157" t="s">
        <v>69</v>
      </c>
      <c r="J157" s="15" t="s">
        <v>20</v>
      </c>
      <c r="L157" s="15" t="str">
        <f t="shared" si="13"/>
        <v>-</v>
      </c>
      <c r="M157" s="15" t="str">
        <f t="shared" si="14"/>
        <v>M40-44</v>
      </c>
      <c r="N157" s="17">
        <f t="shared" si="15"/>
        <v>5.4583333333333338E-2</v>
      </c>
      <c r="O157" s="15">
        <f t="shared" si="16"/>
        <v>4</v>
      </c>
      <c r="P157" s="15">
        <f t="shared" si="17"/>
        <v>17</v>
      </c>
    </row>
    <row r="158" spans="1:16" x14ac:dyDescent="0.2">
      <c r="A158" s="14">
        <f>IF(F158&gt;0,IF(L158="Si",A157,COUNTIFS(M$4:M158,M158)),"")</f>
        <v>5</v>
      </c>
      <c r="B158" s="14">
        <f>IF(E158&gt;0,VLOOKUP(F158,'[1]Uisp-Genere'!$E:$O,11,FALSE),"")</f>
        <v>23</v>
      </c>
      <c r="C158" s="14">
        <f t="shared" si="12"/>
        <v>16</v>
      </c>
      <c r="D158" s="15"/>
      <c r="E158" s="16">
        <v>5.4884259259259265E-2</v>
      </c>
      <c r="F158" s="15">
        <v>226</v>
      </c>
      <c r="G158" s="3" t="s">
        <v>231</v>
      </c>
      <c r="H158" s="15">
        <v>1973</v>
      </c>
      <c r="I158" t="s">
        <v>84</v>
      </c>
      <c r="J158" s="15" t="s">
        <v>20</v>
      </c>
      <c r="L158" s="15" t="str">
        <f t="shared" si="13"/>
        <v>-</v>
      </c>
      <c r="M158" s="15" t="str">
        <f t="shared" si="14"/>
        <v>M40-44</v>
      </c>
      <c r="N158" s="17">
        <f t="shared" si="15"/>
        <v>5.4884259259259265E-2</v>
      </c>
      <c r="O158" s="15">
        <f t="shared" si="16"/>
        <v>5</v>
      </c>
      <c r="P158" s="15">
        <f t="shared" si="17"/>
        <v>16</v>
      </c>
    </row>
    <row r="159" spans="1:16" x14ac:dyDescent="0.2">
      <c r="A159" s="14">
        <f>IF(F159&gt;0,IF(L159="Si",A158,COUNTIFS(M$4:M159,M159)),"")</f>
        <v>6</v>
      </c>
      <c r="B159" s="14">
        <f>IF(E159&gt;0,VLOOKUP(F159,'[1]Uisp-Genere'!$E:$O,11,FALSE),"")</f>
        <v>28</v>
      </c>
      <c r="C159" s="14">
        <f t="shared" si="12"/>
        <v>15</v>
      </c>
      <c r="D159" s="15"/>
      <c r="E159" s="16">
        <v>5.5925925925925928E-2</v>
      </c>
      <c r="F159" s="15">
        <v>325</v>
      </c>
      <c r="G159" s="3" t="s">
        <v>232</v>
      </c>
      <c r="H159" s="15">
        <v>1973</v>
      </c>
      <c r="I159" t="s">
        <v>162</v>
      </c>
      <c r="J159" s="15" t="s">
        <v>20</v>
      </c>
      <c r="L159" s="15" t="str">
        <f t="shared" si="13"/>
        <v>-</v>
      </c>
      <c r="M159" s="15" t="str">
        <f t="shared" si="14"/>
        <v>M40-44</v>
      </c>
      <c r="N159" s="17">
        <f t="shared" si="15"/>
        <v>5.5925925925925928E-2</v>
      </c>
      <c r="O159" s="15">
        <f t="shared" si="16"/>
        <v>6</v>
      </c>
      <c r="P159" s="15">
        <f t="shared" si="17"/>
        <v>15</v>
      </c>
    </row>
    <row r="160" spans="1:16" x14ac:dyDescent="0.2">
      <c r="A160" s="14">
        <f>IF(F160&gt;0,IF(L160="Si",A159,COUNTIFS(M$4:M160,M160)),"")</f>
        <v>7</v>
      </c>
      <c r="B160" s="14">
        <f>IF(E160&gt;0,VLOOKUP(F160,'[1]Uisp-Genere'!$E:$O,11,FALSE),"")</f>
        <v>36</v>
      </c>
      <c r="C160" s="14">
        <f t="shared" si="12"/>
        <v>14</v>
      </c>
      <c r="D160" s="15"/>
      <c r="E160" s="16">
        <v>5.6724537037037039E-2</v>
      </c>
      <c r="F160" s="15">
        <v>134</v>
      </c>
      <c r="G160" s="3" t="s">
        <v>233</v>
      </c>
      <c r="H160" s="15">
        <v>1973</v>
      </c>
      <c r="I160" t="s">
        <v>61</v>
      </c>
      <c r="J160" s="15" t="s">
        <v>20</v>
      </c>
      <c r="L160" s="15" t="str">
        <f t="shared" si="13"/>
        <v>-</v>
      </c>
      <c r="M160" s="15" t="str">
        <f t="shared" si="14"/>
        <v>M40-44</v>
      </c>
      <c r="N160" s="17">
        <f t="shared" si="15"/>
        <v>5.6724537037037039E-2</v>
      </c>
      <c r="O160" s="15">
        <f t="shared" si="16"/>
        <v>7</v>
      </c>
      <c r="P160" s="15">
        <f t="shared" si="17"/>
        <v>14</v>
      </c>
    </row>
    <row r="161" spans="1:16" x14ac:dyDescent="0.2">
      <c r="A161" s="14">
        <f>IF(F161&gt;0,IF(L161="Si",A160,COUNTIFS(M$4:M161,M161)),"")</f>
        <v>8</v>
      </c>
      <c r="B161" s="14">
        <f>IF(E161&gt;0,VLOOKUP(F161,'[1]Uisp-Genere'!$E:$O,11,FALSE),"")</f>
        <v>38</v>
      </c>
      <c r="C161" s="14">
        <f t="shared" si="12"/>
        <v>13</v>
      </c>
      <c r="D161" s="15"/>
      <c r="E161" s="16">
        <v>5.707175925925926E-2</v>
      </c>
      <c r="F161" s="15">
        <v>478</v>
      </c>
      <c r="G161" s="3" t="s">
        <v>234</v>
      </c>
      <c r="H161" s="15">
        <v>1975</v>
      </c>
      <c r="I161" t="s">
        <v>99</v>
      </c>
      <c r="J161" s="15" t="s">
        <v>20</v>
      </c>
      <c r="L161" s="15" t="str">
        <f t="shared" si="13"/>
        <v>-</v>
      </c>
      <c r="M161" s="15" t="str">
        <f t="shared" si="14"/>
        <v>M40-44</v>
      </c>
      <c r="N161" s="17">
        <f t="shared" si="15"/>
        <v>5.707175925925926E-2</v>
      </c>
      <c r="O161" s="15">
        <f t="shared" si="16"/>
        <v>8</v>
      </c>
      <c r="P161" s="15">
        <f t="shared" si="17"/>
        <v>13</v>
      </c>
    </row>
    <row r="162" spans="1:16" x14ac:dyDescent="0.2">
      <c r="A162" s="14">
        <f>IF(F162&gt;0,IF(L162="Si",A161,COUNTIFS(M$4:M162,M162)),"")</f>
        <v>9</v>
      </c>
      <c r="B162" s="14">
        <f>IF(E162&gt;0,VLOOKUP(F162,'[1]Uisp-Genere'!$E:$O,11,FALSE),"")</f>
        <v>39</v>
      </c>
      <c r="C162" s="14">
        <f t="shared" si="12"/>
        <v>12</v>
      </c>
      <c r="D162" s="15"/>
      <c r="E162" s="16">
        <v>5.7361111111111113E-2</v>
      </c>
      <c r="F162" s="15">
        <v>433</v>
      </c>
      <c r="G162" s="3" t="s">
        <v>235</v>
      </c>
      <c r="H162" s="15">
        <v>1973</v>
      </c>
      <c r="I162" t="s">
        <v>236</v>
      </c>
      <c r="J162" s="15" t="s">
        <v>20</v>
      </c>
      <c r="L162" s="15" t="str">
        <f t="shared" si="13"/>
        <v>-</v>
      </c>
      <c r="M162" s="15" t="str">
        <f t="shared" si="14"/>
        <v>M40-44</v>
      </c>
      <c r="N162" s="17">
        <f t="shared" si="15"/>
        <v>5.7361111111111113E-2</v>
      </c>
      <c r="O162" s="15">
        <f t="shared" si="16"/>
        <v>9</v>
      </c>
      <c r="P162" s="15">
        <f t="shared" si="17"/>
        <v>12</v>
      </c>
    </row>
    <row r="163" spans="1:16" x14ac:dyDescent="0.2">
      <c r="A163" s="14">
        <f>IF(F163&gt;0,IF(L163="Si",A162,COUNTIFS(M$4:M163,M163)),"")</f>
        <v>10</v>
      </c>
      <c r="B163" s="14">
        <f>IF(E163&gt;0,VLOOKUP(F163,'[1]Uisp-Genere'!$E:$O,11,FALSE),"")</f>
        <v>42</v>
      </c>
      <c r="C163" s="14">
        <f t="shared" si="12"/>
        <v>11</v>
      </c>
      <c r="D163" s="15"/>
      <c r="E163" s="16">
        <v>5.7650462962962966E-2</v>
      </c>
      <c r="F163" s="15">
        <v>54</v>
      </c>
      <c r="G163" s="3" t="s">
        <v>237</v>
      </c>
      <c r="H163" s="15">
        <v>1971</v>
      </c>
      <c r="I163" t="s">
        <v>238</v>
      </c>
      <c r="J163" s="15" t="s">
        <v>20</v>
      </c>
      <c r="L163" s="15" t="str">
        <f t="shared" si="13"/>
        <v>-</v>
      </c>
      <c r="M163" s="15" t="str">
        <f t="shared" si="14"/>
        <v>M40-44</v>
      </c>
      <c r="N163" s="17">
        <f t="shared" si="15"/>
        <v>5.7650462962962966E-2</v>
      </c>
      <c r="O163" s="15">
        <f t="shared" si="16"/>
        <v>10</v>
      </c>
      <c r="P163" s="15">
        <f t="shared" si="17"/>
        <v>11</v>
      </c>
    </row>
    <row r="164" spans="1:16" x14ac:dyDescent="0.2">
      <c r="A164" s="14">
        <f>IF(F164&gt;0,IF(L164="Si",A163,COUNTIFS(M$4:M164,M164)),"")</f>
        <v>11</v>
      </c>
      <c r="B164" s="14">
        <f>IF(E164&gt;0,VLOOKUP(F164,'[1]Uisp-Genere'!$E:$O,11,FALSE),"")</f>
        <v>58</v>
      </c>
      <c r="C164" s="14">
        <f t="shared" si="12"/>
        <v>10</v>
      </c>
      <c r="D164" s="15"/>
      <c r="E164" s="16">
        <v>5.9375000000000004E-2</v>
      </c>
      <c r="F164" s="15">
        <v>46</v>
      </c>
      <c r="G164" s="3" t="s">
        <v>239</v>
      </c>
      <c r="H164" s="15">
        <v>1971</v>
      </c>
      <c r="I164" t="s">
        <v>82</v>
      </c>
      <c r="J164" s="15" t="s">
        <v>20</v>
      </c>
      <c r="L164" s="15" t="str">
        <f t="shared" si="13"/>
        <v>-</v>
      </c>
      <c r="M164" s="15" t="str">
        <f t="shared" si="14"/>
        <v>M40-44</v>
      </c>
      <c r="N164" s="17">
        <f t="shared" si="15"/>
        <v>5.9375000000000004E-2</v>
      </c>
      <c r="O164" s="15">
        <f t="shared" si="16"/>
        <v>11</v>
      </c>
      <c r="P164" s="15">
        <f t="shared" si="17"/>
        <v>10</v>
      </c>
    </row>
    <row r="165" spans="1:16" x14ac:dyDescent="0.2">
      <c r="A165" s="14">
        <f>IF(F165&gt;0,IF(L165="Si",A164,COUNTIFS(M$4:M165,M165)),"")</f>
        <v>12</v>
      </c>
      <c r="B165" s="14">
        <f>IF(E165&gt;0,VLOOKUP(F165,'[1]Uisp-Genere'!$E:$O,11,FALSE),"")</f>
        <v>61</v>
      </c>
      <c r="C165" s="14">
        <f t="shared" si="12"/>
        <v>9</v>
      </c>
      <c r="D165" s="15"/>
      <c r="E165" s="16">
        <v>5.950231481481482E-2</v>
      </c>
      <c r="F165" s="15">
        <v>437</v>
      </c>
      <c r="G165" s="3" t="s">
        <v>240</v>
      </c>
      <c r="H165" s="15">
        <v>1974</v>
      </c>
      <c r="I165" t="s">
        <v>241</v>
      </c>
      <c r="J165" s="15" t="s">
        <v>20</v>
      </c>
      <c r="L165" s="15" t="str">
        <f t="shared" si="13"/>
        <v>-</v>
      </c>
      <c r="M165" s="15" t="str">
        <f t="shared" si="14"/>
        <v>M40-44</v>
      </c>
      <c r="N165" s="17">
        <f t="shared" si="15"/>
        <v>5.950231481481482E-2</v>
      </c>
      <c r="O165" s="15">
        <f t="shared" si="16"/>
        <v>12</v>
      </c>
      <c r="P165" s="15">
        <f t="shared" si="17"/>
        <v>9</v>
      </c>
    </row>
    <row r="166" spans="1:16" x14ac:dyDescent="0.2">
      <c r="A166" s="14">
        <f>IF(F166&gt;0,IF(L166="Si",A165,COUNTIFS(M$4:M166,M166)),"")</f>
        <v>13</v>
      </c>
      <c r="B166" s="14">
        <f>IF(E166&gt;0,VLOOKUP(F166,'[1]Uisp-Genere'!$E:$O,11,FALSE),"")</f>
        <v>63</v>
      </c>
      <c r="C166" s="14">
        <f t="shared" si="12"/>
        <v>8</v>
      </c>
      <c r="D166" s="15"/>
      <c r="E166" s="16">
        <v>5.9618055555555556E-2</v>
      </c>
      <c r="F166" s="15">
        <v>154</v>
      </c>
      <c r="G166" s="3" t="s">
        <v>242</v>
      </c>
      <c r="H166" s="15">
        <v>1973</v>
      </c>
      <c r="I166" t="s">
        <v>243</v>
      </c>
      <c r="J166" s="15" t="s">
        <v>20</v>
      </c>
      <c r="L166" s="15" t="str">
        <f t="shared" si="13"/>
        <v>-</v>
      </c>
      <c r="M166" s="15" t="str">
        <f t="shared" si="14"/>
        <v>M40-44</v>
      </c>
      <c r="N166" s="17">
        <f t="shared" si="15"/>
        <v>5.9618055555555556E-2</v>
      </c>
      <c r="O166" s="15">
        <f t="shared" si="16"/>
        <v>13</v>
      </c>
      <c r="P166" s="15">
        <f t="shared" si="17"/>
        <v>8</v>
      </c>
    </row>
    <row r="167" spans="1:16" x14ac:dyDescent="0.2">
      <c r="A167" s="14">
        <f>IF(F167&gt;0,IF(L167="Si",A166,COUNTIFS(M$4:M167,M167)),"")</f>
        <v>14</v>
      </c>
      <c r="B167" s="14">
        <f>IF(E167&gt;0,VLOOKUP(F167,'[1]Uisp-Genere'!$E:$O,11,FALSE),"")</f>
        <v>65</v>
      </c>
      <c r="C167" s="14">
        <f t="shared" si="12"/>
        <v>7</v>
      </c>
      <c r="D167" s="15"/>
      <c r="E167" s="16">
        <v>5.9722222222222225E-2</v>
      </c>
      <c r="F167" s="15">
        <v>205</v>
      </c>
      <c r="G167" s="3" t="s">
        <v>244</v>
      </c>
      <c r="H167" s="15">
        <v>1971</v>
      </c>
      <c r="I167" t="s">
        <v>245</v>
      </c>
      <c r="J167" s="15" t="s">
        <v>20</v>
      </c>
      <c r="L167" s="15" t="str">
        <f t="shared" si="13"/>
        <v>-</v>
      </c>
      <c r="M167" s="15" t="str">
        <f t="shared" si="14"/>
        <v>M40-44</v>
      </c>
      <c r="N167" s="17">
        <f t="shared" si="15"/>
        <v>5.9722222222222225E-2</v>
      </c>
      <c r="O167" s="15">
        <f t="shared" si="16"/>
        <v>14</v>
      </c>
      <c r="P167" s="15">
        <f t="shared" si="17"/>
        <v>7</v>
      </c>
    </row>
    <row r="168" spans="1:16" x14ac:dyDescent="0.2">
      <c r="A168" s="14">
        <f>IF(F168&gt;0,IF(L168="Si",A167,COUNTIFS(M$4:M168,M168)),"")</f>
        <v>15</v>
      </c>
      <c r="B168" s="14">
        <f>IF(E168&gt;0,VLOOKUP(F168,'[1]Uisp-Genere'!$E:$O,11,FALSE),"")</f>
        <v>66</v>
      </c>
      <c r="C168" s="14">
        <f t="shared" si="12"/>
        <v>6</v>
      </c>
      <c r="D168" s="15"/>
      <c r="E168" s="16">
        <v>5.9745370370370372E-2</v>
      </c>
      <c r="F168" s="15">
        <v>6</v>
      </c>
      <c r="G168" s="3" t="s">
        <v>246</v>
      </c>
      <c r="H168" s="15">
        <v>1972</v>
      </c>
      <c r="I168" t="s">
        <v>247</v>
      </c>
      <c r="J168" s="15" t="s">
        <v>20</v>
      </c>
      <c r="L168" s="15" t="str">
        <f t="shared" si="13"/>
        <v>-</v>
      </c>
      <c r="M168" s="15" t="str">
        <f t="shared" si="14"/>
        <v>M40-44</v>
      </c>
      <c r="N168" s="17">
        <f t="shared" si="15"/>
        <v>5.9745370370370372E-2</v>
      </c>
      <c r="O168" s="15">
        <f t="shared" si="16"/>
        <v>15</v>
      </c>
      <c r="P168" s="15">
        <f t="shared" si="17"/>
        <v>6</v>
      </c>
    </row>
    <row r="169" spans="1:16" x14ac:dyDescent="0.2">
      <c r="A169" s="14">
        <f>IF(F169&gt;0,IF(L169="Si",A168,COUNTIFS(M$4:M169,M169)),"")</f>
        <v>16</v>
      </c>
      <c r="B169" s="14">
        <f>IF(E169&gt;0,VLOOKUP(F169,'[1]Uisp-Genere'!$E:$O,11,FALSE),"")</f>
        <v>87</v>
      </c>
      <c r="C169" s="14">
        <f t="shared" si="12"/>
        <v>5</v>
      </c>
      <c r="D169" s="15"/>
      <c r="E169" s="16">
        <v>6.1840277777777779E-2</v>
      </c>
      <c r="F169" s="15">
        <v>241</v>
      </c>
      <c r="G169" s="3" t="s">
        <v>248</v>
      </c>
      <c r="H169" s="15">
        <v>1975</v>
      </c>
      <c r="I169" t="s">
        <v>69</v>
      </c>
      <c r="J169" s="15" t="s">
        <v>20</v>
      </c>
      <c r="L169" s="15" t="str">
        <f t="shared" si="13"/>
        <v>-</v>
      </c>
      <c r="M169" s="15" t="str">
        <f t="shared" si="14"/>
        <v>M40-44</v>
      </c>
      <c r="N169" s="17">
        <f t="shared" si="15"/>
        <v>6.1840277777777779E-2</v>
      </c>
      <c r="O169" s="15">
        <f t="shared" si="16"/>
        <v>16</v>
      </c>
      <c r="P169" s="15">
        <f t="shared" si="17"/>
        <v>5</v>
      </c>
    </row>
    <row r="170" spans="1:16" x14ac:dyDescent="0.2">
      <c r="A170" s="14">
        <f>IF(F170&gt;0,IF(L170="Si",A169,COUNTIFS(M$4:M170,M170)),"")</f>
        <v>17</v>
      </c>
      <c r="B170" s="14">
        <f>IF(E170&gt;0,VLOOKUP(F170,'[1]Uisp-Genere'!$E:$O,11,FALSE),"")</f>
        <v>90</v>
      </c>
      <c r="C170" s="14">
        <f t="shared" si="12"/>
        <v>4</v>
      </c>
      <c r="D170" s="15"/>
      <c r="E170" s="16">
        <v>6.1932870370370374E-2</v>
      </c>
      <c r="F170" s="15">
        <v>304</v>
      </c>
      <c r="G170" s="3" t="s">
        <v>249</v>
      </c>
      <c r="H170" s="15">
        <v>1971</v>
      </c>
      <c r="I170" t="s">
        <v>71</v>
      </c>
      <c r="J170" s="15" t="s">
        <v>20</v>
      </c>
      <c r="L170" s="15" t="str">
        <f t="shared" si="13"/>
        <v>-</v>
      </c>
      <c r="M170" s="15" t="str">
        <f t="shared" si="14"/>
        <v>M40-44</v>
      </c>
      <c r="N170" s="17">
        <f t="shared" si="15"/>
        <v>6.1932870370370374E-2</v>
      </c>
      <c r="O170" s="15">
        <f t="shared" si="16"/>
        <v>17</v>
      </c>
      <c r="P170" s="15">
        <f t="shared" si="17"/>
        <v>4</v>
      </c>
    </row>
    <row r="171" spans="1:16" x14ac:dyDescent="0.2">
      <c r="A171" s="14">
        <f>IF(F171&gt;0,IF(L171="Si",A170,COUNTIFS(M$4:M171,M171)),"")</f>
        <v>18</v>
      </c>
      <c r="B171" s="14">
        <f>IF(E171&gt;0,VLOOKUP(F171,'[1]Uisp-Genere'!$E:$O,11,FALSE),"")</f>
        <v>92</v>
      </c>
      <c r="C171" s="14">
        <f t="shared" si="12"/>
        <v>3</v>
      </c>
      <c r="D171" s="15"/>
      <c r="E171" s="16">
        <v>6.2013888888888889E-2</v>
      </c>
      <c r="F171" s="15">
        <v>334</v>
      </c>
      <c r="G171" s="3" t="s">
        <v>250</v>
      </c>
      <c r="H171" s="15">
        <v>1975</v>
      </c>
      <c r="I171" t="s">
        <v>58</v>
      </c>
      <c r="J171" s="15" t="s">
        <v>20</v>
      </c>
      <c r="L171" s="15" t="str">
        <f t="shared" si="13"/>
        <v>-</v>
      </c>
      <c r="M171" s="15" t="str">
        <f t="shared" si="14"/>
        <v>M40-44</v>
      </c>
      <c r="N171" s="17">
        <f t="shared" si="15"/>
        <v>6.2013888888888889E-2</v>
      </c>
      <c r="O171" s="15">
        <f t="shared" si="16"/>
        <v>18</v>
      </c>
      <c r="P171" s="15">
        <f t="shared" si="17"/>
        <v>3</v>
      </c>
    </row>
    <row r="172" spans="1:16" x14ac:dyDescent="0.2">
      <c r="A172" s="14">
        <f>IF(F172&gt;0,IF(L172="Si",A171,COUNTIFS(M$4:M172,M172)),"")</f>
        <v>19</v>
      </c>
      <c r="B172" s="14">
        <f>IF(E172&gt;0,VLOOKUP(F172,'[1]Uisp-Genere'!$E:$O,11,FALSE),"")</f>
        <v>94</v>
      </c>
      <c r="C172" s="14">
        <f t="shared" si="12"/>
        <v>2</v>
      </c>
      <c r="D172" s="15"/>
      <c r="E172" s="16">
        <v>6.2071759259259257E-2</v>
      </c>
      <c r="F172" s="15">
        <v>290</v>
      </c>
      <c r="G172" s="3" t="s">
        <v>251</v>
      </c>
      <c r="H172" s="15">
        <v>1974</v>
      </c>
      <c r="I172" t="s">
        <v>252</v>
      </c>
      <c r="J172" s="15" t="s">
        <v>20</v>
      </c>
      <c r="L172" s="15" t="str">
        <f t="shared" si="13"/>
        <v>-</v>
      </c>
      <c r="M172" s="15" t="str">
        <f t="shared" si="14"/>
        <v>M40-44</v>
      </c>
      <c r="N172" s="17">
        <f t="shared" si="15"/>
        <v>6.2071759259259257E-2</v>
      </c>
      <c r="O172" s="15">
        <f t="shared" si="16"/>
        <v>19</v>
      </c>
      <c r="P172" s="15">
        <f t="shared" si="17"/>
        <v>2</v>
      </c>
    </row>
    <row r="173" spans="1:16" x14ac:dyDescent="0.2">
      <c r="A173" s="14">
        <f>IF(F173&gt;0,IF(L173="Si",A172,COUNTIFS(M$4:M173,M173)),"")</f>
        <v>20</v>
      </c>
      <c r="B173" s="14">
        <f>IF(E173&gt;0,VLOOKUP(F173,'[1]Uisp-Genere'!$E:$O,11,FALSE),"")</f>
        <v>98</v>
      </c>
      <c r="C173" s="14">
        <f t="shared" si="12"/>
        <v>1</v>
      </c>
      <c r="D173" s="15"/>
      <c r="E173" s="16">
        <v>6.2430555555555552E-2</v>
      </c>
      <c r="F173" s="15">
        <v>147</v>
      </c>
      <c r="G173" s="3" t="s">
        <v>253</v>
      </c>
      <c r="H173" s="15">
        <v>1975</v>
      </c>
      <c r="I173" t="s">
        <v>34</v>
      </c>
      <c r="J173" s="15" t="s">
        <v>20</v>
      </c>
      <c r="L173" s="15" t="str">
        <f t="shared" si="13"/>
        <v>-</v>
      </c>
      <c r="M173" s="15" t="str">
        <f t="shared" si="14"/>
        <v>M40-44</v>
      </c>
      <c r="N173" s="17">
        <f t="shared" si="15"/>
        <v>6.2430555555555552E-2</v>
      </c>
      <c r="O173" s="15">
        <f t="shared" si="16"/>
        <v>20</v>
      </c>
      <c r="P173" s="15">
        <f t="shared" si="17"/>
        <v>1</v>
      </c>
    </row>
    <row r="174" spans="1:16" x14ac:dyDescent="0.2">
      <c r="A174" s="14">
        <f>IF(F174&gt;0,IF(L174="Si",A173,COUNTIFS(M$4:M174,M174)),"")</f>
        <v>21</v>
      </c>
      <c r="B174" s="14">
        <f>IF(E174&gt;0,VLOOKUP(F174,'[1]Uisp-Genere'!$E:$O,11,FALSE),"")</f>
        <v>102</v>
      </c>
      <c r="C174" s="14">
        <f t="shared" si="12"/>
        <v>1</v>
      </c>
      <c r="D174" s="15"/>
      <c r="E174" s="16">
        <v>6.2534722222222228E-2</v>
      </c>
      <c r="F174" s="15">
        <v>458</v>
      </c>
      <c r="G174" s="3" t="s">
        <v>254</v>
      </c>
      <c r="H174" s="15">
        <v>1973</v>
      </c>
      <c r="I174" t="s">
        <v>41</v>
      </c>
      <c r="J174" s="15" t="s">
        <v>20</v>
      </c>
      <c r="L174" s="15" t="str">
        <f t="shared" si="13"/>
        <v>-</v>
      </c>
      <c r="M174" s="15" t="str">
        <f t="shared" si="14"/>
        <v>M40-44</v>
      </c>
      <c r="N174" s="17">
        <f t="shared" si="15"/>
        <v>6.2534722222222228E-2</v>
      </c>
      <c r="O174" s="15">
        <f t="shared" si="16"/>
        <v>21</v>
      </c>
      <c r="P174" s="15">
        <f t="shared" si="17"/>
        <v>1</v>
      </c>
    </row>
    <row r="175" spans="1:16" x14ac:dyDescent="0.2">
      <c r="A175" s="14">
        <f>IF(F175&gt;0,IF(L175="Si",A174,COUNTIFS(M$4:M175,M175)),"")</f>
        <v>22</v>
      </c>
      <c r="B175" s="14">
        <f>IF(E175&gt;0,VLOOKUP(F175,'[1]Uisp-Genere'!$E:$O,11,FALSE),"")</f>
        <v>117</v>
      </c>
      <c r="C175" s="14">
        <f t="shared" si="12"/>
        <v>1</v>
      </c>
      <c r="D175" s="15"/>
      <c r="E175" s="16">
        <v>6.3599537037037038E-2</v>
      </c>
      <c r="F175" s="15">
        <v>494</v>
      </c>
      <c r="G175" s="3" t="s">
        <v>255</v>
      </c>
      <c r="H175" s="15">
        <v>1974</v>
      </c>
      <c r="I175" t="s">
        <v>58</v>
      </c>
      <c r="J175" s="15" t="s">
        <v>20</v>
      </c>
      <c r="L175" s="15" t="str">
        <f t="shared" si="13"/>
        <v>-</v>
      </c>
      <c r="M175" s="15" t="str">
        <f t="shared" si="14"/>
        <v>M40-44</v>
      </c>
      <c r="N175" s="17">
        <f t="shared" si="15"/>
        <v>6.3599537037037038E-2</v>
      </c>
      <c r="O175" s="15">
        <f t="shared" si="16"/>
        <v>22</v>
      </c>
      <c r="P175" s="15">
        <f t="shared" si="17"/>
        <v>1</v>
      </c>
    </row>
    <row r="176" spans="1:16" x14ac:dyDescent="0.2">
      <c r="A176" s="14">
        <f>IF(F176&gt;0,IF(L176="Si",A175,COUNTIFS(M$4:M176,M176)),"")</f>
        <v>23</v>
      </c>
      <c r="B176" s="14">
        <f>IF(E176&gt;0,VLOOKUP(F176,'[1]Uisp-Genere'!$E:$O,11,FALSE),"")</f>
        <v>120</v>
      </c>
      <c r="C176" s="14">
        <f t="shared" si="12"/>
        <v>1</v>
      </c>
      <c r="D176" s="15"/>
      <c r="E176" s="16">
        <v>6.3761574074074068E-2</v>
      </c>
      <c r="F176" s="15">
        <v>145</v>
      </c>
      <c r="G176" s="3" t="s">
        <v>256</v>
      </c>
      <c r="H176" s="15">
        <v>1972</v>
      </c>
      <c r="I176" t="s">
        <v>34</v>
      </c>
      <c r="J176" s="15" t="s">
        <v>20</v>
      </c>
      <c r="L176" s="15" t="str">
        <f t="shared" si="13"/>
        <v>-</v>
      </c>
      <c r="M176" s="15" t="str">
        <f t="shared" si="14"/>
        <v>M40-44</v>
      </c>
      <c r="N176" s="17">
        <f t="shared" si="15"/>
        <v>6.3761574074074068E-2</v>
      </c>
      <c r="O176" s="15">
        <f t="shared" si="16"/>
        <v>23</v>
      </c>
      <c r="P176" s="15">
        <f t="shared" si="17"/>
        <v>1</v>
      </c>
    </row>
    <row r="177" spans="1:16" x14ac:dyDescent="0.2">
      <c r="A177" s="14">
        <f>IF(F177&gt;0,IF(L177="Si",A176,COUNTIFS(M$4:M177,M177)),"")</f>
        <v>24</v>
      </c>
      <c r="B177" s="14">
        <f>IF(E177&gt;0,VLOOKUP(F177,'[1]Uisp-Genere'!$E:$O,11,FALSE),"")</f>
        <v>125</v>
      </c>
      <c r="C177" s="14">
        <f t="shared" si="12"/>
        <v>1</v>
      </c>
      <c r="D177" s="15"/>
      <c r="E177" s="16">
        <v>6.4050925925925928E-2</v>
      </c>
      <c r="F177" s="15">
        <v>66</v>
      </c>
      <c r="G177" s="3" t="s">
        <v>257</v>
      </c>
      <c r="H177" s="15">
        <v>1975</v>
      </c>
      <c r="I177" t="s">
        <v>24</v>
      </c>
      <c r="J177" s="15" t="s">
        <v>20</v>
      </c>
      <c r="L177" s="15" t="str">
        <f t="shared" si="13"/>
        <v>-</v>
      </c>
      <c r="M177" s="15" t="str">
        <f t="shared" si="14"/>
        <v>M40-44</v>
      </c>
      <c r="N177" s="17">
        <f t="shared" si="15"/>
        <v>6.4050925925925928E-2</v>
      </c>
      <c r="O177" s="15">
        <f t="shared" si="16"/>
        <v>24</v>
      </c>
      <c r="P177" s="15">
        <f t="shared" si="17"/>
        <v>1</v>
      </c>
    </row>
    <row r="178" spans="1:16" x14ac:dyDescent="0.2">
      <c r="A178" s="14">
        <f>IF(F178&gt;0,IF(L178="Si",A177,COUNTIFS(M$4:M178,M178)),"")</f>
        <v>25</v>
      </c>
      <c r="B178" s="14">
        <f>IF(E178&gt;0,VLOOKUP(F178,'[1]Uisp-Genere'!$E:$O,11,FALSE),"")</f>
        <v>129</v>
      </c>
      <c r="C178" s="14">
        <f t="shared" si="12"/>
        <v>1</v>
      </c>
      <c r="D178" s="15"/>
      <c r="E178" s="16">
        <v>6.430555555555556E-2</v>
      </c>
      <c r="F178" s="15">
        <v>215</v>
      </c>
      <c r="G178" s="3" t="s">
        <v>258</v>
      </c>
      <c r="H178" s="15">
        <v>1971</v>
      </c>
      <c r="I178" t="s">
        <v>259</v>
      </c>
      <c r="J178" s="15" t="s">
        <v>20</v>
      </c>
      <c r="L178" s="15" t="str">
        <f t="shared" si="13"/>
        <v>-</v>
      </c>
      <c r="M178" s="15" t="str">
        <f t="shared" si="14"/>
        <v>M40-44</v>
      </c>
      <c r="N178" s="17">
        <f t="shared" si="15"/>
        <v>6.430555555555556E-2</v>
      </c>
      <c r="O178" s="15">
        <f t="shared" si="16"/>
        <v>25</v>
      </c>
      <c r="P178" s="15">
        <f t="shared" si="17"/>
        <v>1</v>
      </c>
    </row>
    <row r="179" spans="1:16" x14ac:dyDescent="0.2">
      <c r="A179" s="14">
        <f>IF(F179&gt;0,IF(L179="Si",A178,COUNTIFS(M$4:M179,M179)),"")</f>
        <v>26</v>
      </c>
      <c r="B179" s="14">
        <f>IF(E179&gt;0,VLOOKUP(F179,'[1]Uisp-Genere'!$E:$O,11,FALSE),"")</f>
        <v>130</v>
      </c>
      <c r="C179" s="14">
        <f t="shared" si="12"/>
        <v>1</v>
      </c>
      <c r="D179" s="15"/>
      <c r="E179" s="16">
        <v>6.4444444444444443E-2</v>
      </c>
      <c r="F179" s="15">
        <v>436</v>
      </c>
      <c r="G179" s="3" t="s">
        <v>260</v>
      </c>
      <c r="H179" s="15">
        <v>1972</v>
      </c>
      <c r="I179" t="s">
        <v>261</v>
      </c>
      <c r="J179" s="15" t="s">
        <v>20</v>
      </c>
      <c r="L179" s="15" t="str">
        <f t="shared" si="13"/>
        <v>-</v>
      </c>
      <c r="M179" s="15" t="str">
        <f t="shared" si="14"/>
        <v>M40-44</v>
      </c>
      <c r="N179" s="17">
        <f t="shared" si="15"/>
        <v>6.4444444444444443E-2</v>
      </c>
      <c r="O179" s="15">
        <f t="shared" si="16"/>
        <v>26</v>
      </c>
      <c r="P179" s="15">
        <f t="shared" si="17"/>
        <v>1</v>
      </c>
    </row>
    <row r="180" spans="1:16" x14ac:dyDescent="0.2">
      <c r="A180" s="14">
        <f>IF(F180&gt;0,IF(L180="Si",A179,COUNTIFS(M$4:M180,M180)),"")</f>
        <v>27</v>
      </c>
      <c r="B180" s="14">
        <f>IF(E180&gt;0,VLOOKUP(F180,'[1]Uisp-Genere'!$E:$O,11,FALSE),"")</f>
        <v>137</v>
      </c>
      <c r="C180" s="14">
        <f t="shared" si="12"/>
        <v>1</v>
      </c>
      <c r="D180" s="15"/>
      <c r="E180" s="16">
        <v>6.4780092592592597E-2</v>
      </c>
      <c r="F180" s="15">
        <v>242</v>
      </c>
      <c r="G180" s="3" t="s">
        <v>262</v>
      </c>
      <c r="H180" s="15">
        <v>1974</v>
      </c>
      <c r="I180" t="s">
        <v>69</v>
      </c>
      <c r="J180" s="15" t="s">
        <v>20</v>
      </c>
      <c r="L180" s="15" t="str">
        <f t="shared" si="13"/>
        <v>-</v>
      </c>
      <c r="M180" s="15" t="str">
        <f t="shared" si="14"/>
        <v>M40-44</v>
      </c>
      <c r="N180" s="17">
        <f t="shared" si="15"/>
        <v>6.4780092592592597E-2</v>
      </c>
      <c r="O180" s="15">
        <f t="shared" si="16"/>
        <v>27</v>
      </c>
      <c r="P180" s="15">
        <f t="shared" si="17"/>
        <v>1</v>
      </c>
    </row>
    <row r="181" spans="1:16" x14ac:dyDescent="0.2">
      <c r="A181" s="14">
        <f>IF(F181&gt;0,IF(L181="Si",A180,COUNTIFS(M$4:M181,M181)),"")</f>
        <v>28</v>
      </c>
      <c r="B181" s="14">
        <f>IF(E181&gt;0,VLOOKUP(F181,'[1]Uisp-Genere'!$E:$O,11,FALSE),"")</f>
        <v>160</v>
      </c>
      <c r="C181" s="14">
        <f t="shared" si="12"/>
        <v>1</v>
      </c>
      <c r="D181" s="15"/>
      <c r="E181" s="16">
        <v>6.6238425925925923E-2</v>
      </c>
      <c r="F181" s="15">
        <v>293</v>
      </c>
      <c r="G181" s="3" t="s">
        <v>263</v>
      </c>
      <c r="H181" s="15">
        <v>1972</v>
      </c>
      <c r="I181" t="s">
        <v>84</v>
      </c>
      <c r="J181" s="15" t="s">
        <v>20</v>
      </c>
      <c r="L181" s="15" t="str">
        <f t="shared" si="13"/>
        <v>-</v>
      </c>
      <c r="M181" s="15" t="str">
        <f t="shared" si="14"/>
        <v>M40-44</v>
      </c>
      <c r="N181" s="17">
        <f t="shared" si="15"/>
        <v>6.6238425925925923E-2</v>
      </c>
      <c r="O181" s="15">
        <f t="shared" si="16"/>
        <v>28</v>
      </c>
      <c r="P181" s="15">
        <f t="shared" si="17"/>
        <v>1</v>
      </c>
    </row>
    <row r="182" spans="1:16" x14ac:dyDescent="0.2">
      <c r="A182" s="14">
        <f>IF(F182&gt;0,IF(L182="Si",A181,COUNTIFS(M$4:M182,M182)),"")</f>
        <v>29</v>
      </c>
      <c r="B182" s="14">
        <f>IF(E182&gt;0,VLOOKUP(F182,'[1]Uisp-Genere'!$E:$O,11,FALSE),"")</f>
        <v>167</v>
      </c>
      <c r="C182" s="14">
        <f t="shared" si="12"/>
        <v>1</v>
      </c>
      <c r="D182" s="15"/>
      <c r="E182" s="16">
        <v>6.6979166666666659E-2</v>
      </c>
      <c r="F182" s="15">
        <v>451</v>
      </c>
      <c r="G182" s="3" t="s">
        <v>264</v>
      </c>
      <c r="H182" s="15">
        <v>1974</v>
      </c>
      <c r="I182" t="s">
        <v>22</v>
      </c>
      <c r="J182" s="15" t="s">
        <v>20</v>
      </c>
      <c r="L182" s="15" t="str">
        <f t="shared" si="13"/>
        <v>-</v>
      </c>
      <c r="M182" s="15" t="str">
        <f t="shared" si="14"/>
        <v>M40-44</v>
      </c>
      <c r="N182" s="17">
        <f t="shared" si="15"/>
        <v>6.6979166666666659E-2</v>
      </c>
      <c r="O182" s="15">
        <f t="shared" si="16"/>
        <v>29</v>
      </c>
      <c r="P182" s="15">
        <f t="shared" si="17"/>
        <v>1</v>
      </c>
    </row>
    <row r="183" spans="1:16" x14ac:dyDescent="0.2">
      <c r="A183" s="14">
        <f>IF(F183&gt;0,IF(L183="Si",A182,COUNTIFS(M$4:M183,M183)),"")</f>
        <v>30</v>
      </c>
      <c r="B183" s="14">
        <f>IF(E183&gt;0,VLOOKUP(F183,'[1]Uisp-Genere'!$E:$O,11,FALSE),"")</f>
        <v>168</v>
      </c>
      <c r="C183" s="14">
        <f t="shared" si="12"/>
        <v>1</v>
      </c>
      <c r="D183" s="15"/>
      <c r="E183" s="16">
        <v>6.7175925925925931E-2</v>
      </c>
      <c r="F183" s="15">
        <v>170</v>
      </c>
      <c r="G183" s="3" t="s">
        <v>265</v>
      </c>
      <c r="H183" s="15">
        <v>1971</v>
      </c>
      <c r="I183" t="s">
        <v>266</v>
      </c>
      <c r="J183" s="15" t="s">
        <v>20</v>
      </c>
      <c r="L183" s="15" t="str">
        <f t="shared" si="13"/>
        <v>-</v>
      </c>
      <c r="M183" s="15" t="str">
        <f t="shared" si="14"/>
        <v>M40-44</v>
      </c>
      <c r="N183" s="17">
        <f t="shared" si="15"/>
        <v>6.7175925925925931E-2</v>
      </c>
      <c r="O183" s="15">
        <f t="shared" si="16"/>
        <v>30</v>
      </c>
      <c r="P183" s="15">
        <f t="shared" si="17"/>
        <v>1</v>
      </c>
    </row>
    <row r="184" spans="1:16" x14ac:dyDescent="0.2">
      <c r="A184" s="14">
        <f>IF(F184&gt;0,IF(L184="Si",A183,COUNTIFS(M$4:M184,M184)),"")</f>
        <v>31</v>
      </c>
      <c r="B184" s="14">
        <f>IF(E184&gt;0,VLOOKUP(F184,'[1]Uisp-Genere'!$E:$O,11,FALSE),"")</f>
        <v>179</v>
      </c>
      <c r="C184" s="14">
        <f t="shared" si="12"/>
        <v>1</v>
      </c>
      <c r="D184" s="15"/>
      <c r="E184" s="16">
        <v>6.8078703703703711E-2</v>
      </c>
      <c r="F184" s="15">
        <v>132</v>
      </c>
      <c r="G184" s="3" t="s">
        <v>267</v>
      </c>
      <c r="H184" s="15">
        <v>1972</v>
      </c>
      <c r="I184" t="s">
        <v>34</v>
      </c>
      <c r="J184" s="15" t="s">
        <v>20</v>
      </c>
      <c r="L184" s="15" t="str">
        <f t="shared" si="13"/>
        <v>-</v>
      </c>
      <c r="M184" s="15" t="str">
        <f t="shared" si="14"/>
        <v>M40-44</v>
      </c>
      <c r="N184" s="17">
        <f t="shared" si="15"/>
        <v>6.8078703703703711E-2</v>
      </c>
      <c r="O184" s="15">
        <f t="shared" si="16"/>
        <v>31</v>
      </c>
      <c r="P184" s="15">
        <f t="shared" si="17"/>
        <v>1</v>
      </c>
    </row>
    <row r="185" spans="1:16" x14ac:dyDescent="0.2">
      <c r="A185" s="14">
        <f>IF(F185&gt;0,IF(L185="Si",A184,COUNTIFS(M$4:M185,M185)),"")</f>
        <v>32</v>
      </c>
      <c r="B185" s="14">
        <f>IF(E185&gt;0,VLOOKUP(F185,'[1]Uisp-Genere'!$E:$O,11,FALSE),"")</f>
        <v>182</v>
      </c>
      <c r="C185" s="14">
        <f t="shared" si="12"/>
        <v>1</v>
      </c>
      <c r="D185" s="15"/>
      <c r="E185" s="16">
        <v>6.8321759259259263E-2</v>
      </c>
      <c r="F185" s="15">
        <v>291</v>
      </c>
      <c r="G185" s="3" t="s">
        <v>268</v>
      </c>
      <c r="H185" s="15">
        <v>1971</v>
      </c>
      <c r="I185" t="s">
        <v>269</v>
      </c>
      <c r="J185" s="15" t="s">
        <v>20</v>
      </c>
      <c r="L185" s="15" t="str">
        <f t="shared" si="13"/>
        <v>-</v>
      </c>
      <c r="M185" s="15" t="str">
        <f t="shared" si="14"/>
        <v>M40-44</v>
      </c>
      <c r="N185" s="17">
        <f t="shared" si="15"/>
        <v>6.8321759259259263E-2</v>
      </c>
      <c r="O185" s="15">
        <f t="shared" si="16"/>
        <v>32</v>
      </c>
      <c r="P185" s="15">
        <f t="shared" si="17"/>
        <v>1</v>
      </c>
    </row>
    <row r="186" spans="1:16" x14ac:dyDescent="0.2">
      <c r="A186" s="14">
        <f>IF(F186&gt;0,IF(L186="Si",A185,COUNTIFS(M$4:M186,M186)),"")</f>
        <v>33</v>
      </c>
      <c r="B186" s="14">
        <f>IF(E186&gt;0,VLOOKUP(F186,'[1]Uisp-Genere'!$E:$O,11,FALSE),"")</f>
        <v>196</v>
      </c>
      <c r="C186" s="14">
        <f t="shared" si="12"/>
        <v>1</v>
      </c>
      <c r="D186" s="15"/>
      <c r="E186" s="16">
        <v>6.9432870370370367E-2</v>
      </c>
      <c r="F186" s="15">
        <v>225</v>
      </c>
      <c r="G186" s="3" t="s">
        <v>270</v>
      </c>
      <c r="H186" s="15">
        <v>1975</v>
      </c>
      <c r="I186" t="s">
        <v>48</v>
      </c>
      <c r="J186" s="15" t="s">
        <v>20</v>
      </c>
      <c r="L186" s="15" t="str">
        <f t="shared" si="13"/>
        <v>-</v>
      </c>
      <c r="M186" s="15" t="str">
        <f t="shared" si="14"/>
        <v>M40-44</v>
      </c>
      <c r="N186" s="17">
        <f t="shared" si="15"/>
        <v>6.9432870370370367E-2</v>
      </c>
      <c r="O186" s="15">
        <f t="shared" si="16"/>
        <v>33</v>
      </c>
      <c r="P186" s="15">
        <f t="shared" si="17"/>
        <v>1</v>
      </c>
    </row>
    <row r="187" spans="1:16" x14ac:dyDescent="0.2">
      <c r="A187" s="14">
        <f>IF(F187&gt;0,IF(L187="Si",A186,COUNTIFS(M$4:M187,M187)),"")</f>
        <v>34</v>
      </c>
      <c r="B187" s="14">
        <f>IF(E187&gt;0,VLOOKUP(F187,'[1]Uisp-Genere'!$E:$O,11,FALSE),"")</f>
        <v>197</v>
      </c>
      <c r="C187" s="14">
        <f t="shared" si="12"/>
        <v>1</v>
      </c>
      <c r="D187" s="15"/>
      <c r="E187" s="16">
        <v>6.9733796296296294E-2</v>
      </c>
      <c r="F187" s="15">
        <v>258</v>
      </c>
      <c r="G187" s="3" t="s">
        <v>271</v>
      </c>
      <c r="H187" s="15">
        <v>1971</v>
      </c>
      <c r="I187" t="s">
        <v>22</v>
      </c>
      <c r="J187" s="15" t="s">
        <v>20</v>
      </c>
      <c r="L187" s="15" t="str">
        <f t="shared" si="13"/>
        <v>-</v>
      </c>
      <c r="M187" s="15" t="str">
        <f t="shared" si="14"/>
        <v>M40-44</v>
      </c>
      <c r="N187" s="17">
        <f t="shared" si="15"/>
        <v>6.9733796296296294E-2</v>
      </c>
      <c r="O187" s="15">
        <f t="shared" si="16"/>
        <v>34</v>
      </c>
      <c r="P187" s="15">
        <f t="shared" si="17"/>
        <v>1</v>
      </c>
    </row>
    <row r="188" spans="1:16" x14ac:dyDescent="0.2">
      <c r="A188" s="14">
        <f>IF(F188&gt;0,IF(L188="Si",A187,COUNTIFS(M$4:M188,M188)),"")</f>
        <v>34</v>
      </c>
      <c r="B188" s="14">
        <f>IF(E188&gt;0,VLOOKUP(F188,'[1]Uisp-Genere'!$E:$O,11,FALSE),"")</f>
        <v>197</v>
      </c>
      <c r="C188" s="14">
        <f t="shared" si="12"/>
        <v>1</v>
      </c>
      <c r="D188" s="15"/>
      <c r="E188" s="16">
        <v>6.9733796296296294E-2</v>
      </c>
      <c r="F188" s="15">
        <v>17</v>
      </c>
      <c r="G188" s="3" t="s">
        <v>272</v>
      </c>
      <c r="H188" s="15">
        <v>1974</v>
      </c>
      <c r="I188" t="s">
        <v>145</v>
      </c>
      <c r="J188" s="15" t="s">
        <v>20</v>
      </c>
      <c r="L188" s="15" t="str">
        <f t="shared" si="13"/>
        <v>Si</v>
      </c>
      <c r="M188" s="15" t="str">
        <f t="shared" si="14"/>
        <v>M40-44</v>
      </c>
      <c r="N188" s="17">
        <f t="shared" si="15"/>
        <v>6.9733796296296294E-2</v>
      </c>
      <c r="O188" s="15">
        <f t="shared" si="16"/>
        <v>34</v>
      </c>
      <c r="P188" s="15">
        <f t="shared" si="17"/>
        <v>1</v>
      </c>
    </row>
    <row r="189" spans="1:16" x14ac:dyDescent="0.2">
      <c r="A189" s="14">
        <f>IF(F189&gt;0,IF(L189="Si",A188,COUNTIFS(M$4:M189,M189)),"")</f>
        <v>36</v>
      </c>
      <c r="B189" s="14">
        <f>IF(E189&gt;0,VLOOKUP(F189,'[1]Uisp-Genere'!$E:$O,11,FALSE),"")</f>
        <v>199</v>
      </c>
      <c r="C189" s="14">
        <f t="shared" si="12"/>
        <v>1</v>
      </c>
      <c r="D189" s="15"/>
      <c r="E189" s="16">
        <v>6.9768518518518521E-2</v>
      </c>
      <c r="F189" s="15">
        <v>223</v>
      </c>
      <c r="G189" s="3" t="s">
        <v>273</v>
      </c>
      <c r="H189" s="15">
        <v>1974</v>
      </c>
      <c r="I189" t="s">
        <v>104</v>
      </c>
      <c r="J189" s="15" t="s">
        <v>20</v>
      </c>
      <c r="L189" s="15" t="str">
        <f t="shared" si="13"/>
        <v>-</v>
      </c>
      <c r="M189" s="15" t="str">
        <f t="shared" si="14"/>
        <v>M40-44</v>
      </c>
      <c r="N189" s="17">
        <f t="shared" si="15"/>
        <v>6.9768518518518521E-2</v>
      </c>
      <c r="O189" s="15">
        <f t="shared" si="16"/>
        <v>36</v>
      </c>
      <c r="P189" s="15">
        <f t="shared" si="17"/>
        <v>1</v>
      </c>
    </row>
    <row r="190" spans="1:16" x14ac:dyDescent="0.2">
      <c r="A190" s="14">
        <f>IF(F190&gt;0,IF(L190="Si",A189,COUNTIFS(M$4:M190,M190)),"")</f>
        <v>37</v>
      </c>
      <c r="B190" s="14">
        <f>IF(E190&gt;0,VLOOKUP(F190,'[1]Uisp-Genere'!$E:$O,11,FALSE),"")</f>
        <v>200</v>
      </c>
      <c r="C190" s="14">
        <f t="shared" si="12"/>
        <v>1</v>
      </c>
      <c r="D190" s="15"/>
      <c r="E190" s="16">
        <v>6.987268518518519E-2</v>
      </c>
      <c r="F190" s="15">
        <v>427</v>
      </c>
      <c r="G190" s="3" t="s">
        <v>274</v>
      </c>
      <c r="H190" s="15">
        <v>1973</v>
      </c>
      <c r="I190" t="s">
        <v>24</v>
      </c>
      <c r="J190" s="15" t="s">
        <v>20</v>
      </c>
      <c r="L190" s="15" t="str">
        <f t="shared" si="13"/>
        <v>-</v>
      </c>
      <c r="M190" s="15" t="str">
        <f t="shared" si="14"/>
        <v>M40-44</v>
      </c>
      <c r="N190" s="17">
        <f t="shared" si="15"/>
        <v>6.987268518518519E-2</v>
      </c>
      <c r="O190" s="15">
        <f t="shared" si="16"/>
        <v>37</v>
      </c>
      <c r="P190" s="15">
        <f t="shared" si="17"/>
        <v>1</v>
      </c>
    </row>
    <row r="191" spans="1:16" x14ac:dyDescent="0.2">
      <c r="A191" s="14">
        <f>IF(F191&gt;0,IF(L191="Si",A190,COUNTIFS(M$4:M191,M191)),"")</f>
        <v>38</v>
      </c>
      <c r="B191" s="14">
        <f>IF(E191&gt;0,VLOOKUP(F191,'[1]Uisp-Genere'!$E:$O,11,FALSE),"")</f>
        <v>201</v>
      </c>
      <c r="C191" s="14">
        <f t="shared" si="12"/>
        <v>1</v>
      </c>
      <c r="D191" s="15"/>
      <c r="E191" s="16">
        <v>6.9988425925925926E-2</v>
      </c>
      <c r="F191" s="15">
        <v>252</v>
      </c>
      <c r="G191" s="3" t="s">
        <v>275</v>
      </c>
      <c r="H191" s="15">
        <v>1975</v>
      </c>
      <c r="I191" t="s">
        <v>69</v>
      </c>
      <c r="J191" s="15" t="s">
        <v>20</v>
      </c>
      <c r="L191" s="15" t="str">
        <f t="shared" si="13"/>
        <v>-</v>
      </c>
      <c r="M191" s="15" t="str">
        <f t="shared" si="14"/>
        <v>M40-44</v>
      </c>
      <c r="N191" s="17">
        <f t="shared" si="15"/>
        <v>6.9988425925925926E-2</v>
      </c>
      <c r="O191" s="15">
        <f t="shared" si="16"/>
        <v>38</v>
      </c>
      <c r="P191" s="15">
        <f t="shared" si="17"/>
        <v>1</v>
      </c>
    </row>
    <row r="192" spans="1:16" x14ac:dyDescent="0.2">
      <c r="A192" s="14">
        <f>IF(F192&gt;0,IF(L192="Si",A191,COUNTIFS(M$4:M192,M192)),"")</f>
        <v>39</v>
      </c>
      <c r="B192" s="14">
        <f>IF(E192&gt;0,VLOOKUP(F192,'[1]Uisp-Genere'!$E:$O,11,FALSE),"")</f>
        <v>211</v>
      </c>
      <c r="C192" s="14">
        <f t="shared" si="12"/>
        <v>1</v>
      </c>
      <c r="D192" s="15"/>
      <c r="E192" s="16">
        <v>7.0717592592592596E-2</v>
      </c>
      <c r="F192" s="15">
        <v>101</v>
      </c>
      <c r="G192" s="3" t="s">
        <v>276</v>
      </c>
      <c r="H192" s="15">
        <v>1972</v>
      </c>
      <c r="I192" t="s">
        <v>71</v>
      </c>
      <c r="J192" s="15" t="s">
        <v>20</v>
      </c>
      <c r="L192" s="15" t="str">
        <f t="shared" si="13"/>
        <v>-</v>
      </c>
      <c r="M192" s="15" t="str">
        <f t="shared" si="14"/>
        <v>M40-44</v>
      </c>
      <c r="N192" s="17">
        <f t="shared" si="15"/>
        <v>7.0717592592592596E-2</v>
      </c>
      <c r="O192" s="15">
        <f t="shared" si="16"/>
        <v>39</v>
      </c>
      <c r="P192" s="15">
        <f t="shared" si="17"/>
        <v>1</v>
      </c>
    </row>
    <row r="193" spans="1:16" x14ac:dyDescent="0.2">
      <c r="A193" s="14">
        <f>IF(F193&gt;0,IF(L193="Si",A192,COUNTIFS(M$4:M193,M193)),"")</f>
        <v>40</v>
      </c>
      <c r="B193" s="14">
        <f>IF(E193&gt;0,VLOOKUP(F193,'[1]Uisp-Genere'!$E:$O,11,FALSE),"")</f>
        <v>213</v>
      </c>
      <c r="C193" s="14">
        <f t="shared" si="12"/>
        <v>1</v>
      </c>
      <c r="D193" s="15"/>
      <c r="E193" s="16">
        <v>7.0949074074074067E-2</v>
      </c>
      <c r="F193" s="15">
        <v>330</v>
      </c>
      <c r="G193" s="3" t="s">
        <v>277</v>
      </c>
      <c r="H193" s="15">
        <v>1973</v>
      </c>
      <c r="I193" t="s">
        <v>58</v>
      </c>
      <c r="J193" s="15" t="s">
        <v>20</v>
      </c>
      <c r="L193" s="15" t="str">
        <f t="shared" si="13"/>
        <v>-</v>
      </c>
      <c r="M193" s="15" t="str">
        <f t="shared" si="14"/>
        <v>M40-44</v>
      </c>
      <c r="N193" s="17">
        <f t="shared" si="15"/>
        <v>7.0949074074074067E-2</v>
      </c>
      <c r="O193" s="15">
        <f t="shared" si="16"/>
        <v>40</v>
      </c>
      <c r="P193" s="15">
        <f t="shared" si="17"/>
        <v>1</v>
      </c>
    </row>
    <row r="194" spans="1:16" x14ac:dyDescent="0.2">
      <c r="A194" s="14">
        <f>IF(F194&gt;0,IF(L194="Si",A193,COUNTIFS(M$4:M194,M194)),"")</f>
        <v>41</v>
      </c>
      <c r="B194" s="14">
        <f>IF(E194&gt;0,VLOOKUP(F194,'[1]Uisp-Genere'!$E:$O,11,FALSE),"")</f>
        <v>220</v>
      </c>
      <c r="C194" s="14">
        <f t="shared" si="12"/>
        <v>1</v>
      </c>
      <c r="D194" s="15"/>
      <c r="E194" s="16">
        <v>7.1249999999999994E-2</v>
      </c>
      <c r="F194" s="15">
        <v>23</v>
      </c>
      <c r="G194" s="3" t="s">
        <v>278</v>
      </c>
      <c r="H194" s="15">
        <v>1971</v>
      </c>
      <c r="I194" t="s">
        <v>48</v>
      </c>
      <c r="J194" s="15" t="s">
        <v>20</v>
      </c>
      <c r="L194" s="15" t="str">
        <f t="shared" si="13"/>
        <v>-</v>
      </c>
      <c r="M194" s="15" t="str">
        <f t="shared" si="14"/>
        <v>M40-44</v>
      </c>
      <c r="N194" s="17">
        <f t="shared" si="15"/>
        <v>7.1249999999999994E-2</v>
      </c>
      <c r="O194" s="15">
        <f t="shared" si="16"/>
        <v>41</v>
      </c>
      <c r="P194" s="15">
        <f t="shared" si="17"/>
        <v>1</v>
      </c>
    </row>
    <row r="195" spans="1:16" x14ac:dyDescent="0.2">
      <c r="A195" s="14">
        <f>IF(F195&gt;0,IF(L195="Si",A194,COUNTIFS(M$4:M195,M195)),"")</f>
        <v>42</v>
      </c>
      <c r="B195" s="14">
        <f>IF(E195&gt;0,VLOOKUP(F195,'[1]Uisp-Genere'!$E:$O,11,FALSE),"")</f>
        <v>226</v>
      </c>
      <c r="C195" s="14">
        <f t="shared" si="12"/>
        <v>1</v>
      </c>
      <c r="D195" s="15"/>
      <c r="E195" s="16">
        <v>7.1875000000000008E-2</v>
      </c>
      <c r="F195" s="15">
        <v>491</v>
      </c>
      <c r="G195" s="3" t="s">
        <v>279</v>
      </c>
      <c r="H195" s="15">
        <v>1973</v>
      </c>
      <c r="I195" t="s">
        <v>71</v>
      </c>
      <c r="J195" s="15" t="s">
        <v>20</v>
      </c>
      <c r="L195" s="15" t="str">
        <f t="shared" si="13"/>
        <v>-</v>
      </c>
      <c r="M195" s="15" t="str">
        <f t="shared" si="14"/>
        <v>M40-44</v>
      </c>
      <c r="N195" s="17">
        <f t="shared" si="15"/>
        <v>7.1875000000000008E-2</v>
      </c>
      <c r="O195" s="15">
        <f t="shared" si="16"/>
        <v>42</v>
      </c>
      <c r="P195" s="15">
        <f t="shared" si="17"/>
        <v>1</v>
      </c>
    </row>
    <row r="196" spans="1:16" x14ac:dyDescent="0.2">
      <c r="A196" s="14">
        <f>IF(F196&gt;0,IF(L196="Si",A195,COUNTIFS(M$4:M196,M196)),"")</f>
        <v>43</v>
      </c>
      <c r="B196" s="14">
        <f>IF(E196&gt;0,VLOOKUP(F196,'[1]Uisp-Genere'!$E:$O,11,FALSE),"")</f>
        <v>234</v>
      </c>
      <c r="C196" s="14">
        <f t="shared" si="12"/>
        <v>1</v>
      </c>
      <c r="D196" s="15"/>
      <c r="E196" s="16">
        <v>7.2534722222222223E-2</v>
      </c>
      <c r="F196" s="15">
        <v>82</v>
      </c>
      <c r="G196" s="3" t="s">
        <v>280</v>
      </c>
      <c r="H196" s="15">
        <v>1973</v>
      </c>
      <c r="I196" t="s">
        <v>50</v>
      </c>
      <c r="J196" s="15" t="s">
        <v>20</v>
      </c>
      <c r="L196" s="15" t="str">
        <f t="shared" si="13"/>
        <v>-</v>
      </c>
      <c r="M196" s="15" t="str">
        <f t="shared" si="14"/>
        <v>M40-44</v>
      </c>
      <c r="N196" s="17">
        <f t="shared" si="15"/>
        <v>7.2534722222222223E-2</v>
      </c>
      <c r="O196" s="15">
        <f t="shared" si="16"/>
        <v>43</v>
      </c>
      <c r="P196" s="15">
        <f t="shared" si="17"/>
        <v>1</v>
      </c>
    </row>
    <row r="197" spans="1:16" x14ac:dyDescent="0.2">
      <c r="A197" s="14">
        <f>IF(F197&gt;0,IF(L197="Si",A196,COUNTIFS(M$4:M197,M197)),"")</f>
        <v>44</v>
      </c>
      <c r="B197" s="14">
        <f>IF(E197&gt;0,VLOOKUP(F197,'[1]Uisp-Genere'!$E:$O,11,FALSE),"")</f>
        <v>240</v>
      </c>
      <c r="C197" s="14">
        <f t="shared" ref="C197:C260" si="18">IF(LEN(A197)&lt;=0,"",IF(A197&gt;=20,1,21-A197))</f>
        <v>1</v>
      </c>
      <c r="D197" s="15"/>
      <c r="E197" s="16">
        <v>7.3206018518518517E-2</v>
      </c>
      <c r="F197" s="15">
        <v>137</v>
      </c>
      <c r="G197" s="3" t="s">
        <v>281</v>
      </c>
      <c r="H197" s="15">
        <v>1974</v>
      </c>
      <c r="I197" t="s">
        <v>252</v>
      </c>
      <c r="J197" s="15" t="s">
        <v>20</v>
      </c>
      <c r="L197" s="15" t="str">
        <f t="shared" ref="L197:L260" si="19">IF($F197&gt;0,IF(N196=N197,"Si","-"),"-")</f>
        <v>-</v>
      </c>
      <c r="M197" s="15" t="str">
        <f t="shared" ref="M197:M260" si="20">IF($F197&gt;0,IF(D197&gt;"",D197,M196),"-")</f>
        <v>M40-44</v>
      </c>
      <c r="N197" s="17">
        <f t="shared" ref="N197:N260" si="21">IF($F197&gt;0,IF(E197&gt;0,E197,N196),"-")</f>
        <v>7.3206018518518517E-2</v>
      </c>
      <c r="O197" s="15">
        <f t="shared" ref="O197:O260" si="22">IF(E197&gt;0,A197,"-")</f>
        <v>44</v>
      </c>
      <c r="P197" s="15">
        <f t="shared" ref="P197:P260" si="23">IF(F197&gt;0,C197,"-")</f>
        <v>1</v>
      </c>
    </row>
    <row r="198" spans="1:16" x14ac:dyDescent="0.2">
      <c r="A198" s="14">
        <f>IF(F198&gt;0,IF(L198="Si",A197,COUNTIFS(M$4:M198,M198)),"")</f>
        <v>45</v>
      </c>
      <c r="B198" s="14">
        <f>IF(E198&gt;0,VLOOKUP(F198,'[1]Uisp-Genere'!$E:$O,11,FALSE),"")</f>
        <v>248</v>
      </c>
      <c r="C198" s="14">
        <f t="shared" si="18"/>
        <v>1</v>
      </c>
      <c r="D198" s="15"/>
      <c r="E198" s="16">
        <v>7.4143518518518511E-2</v>
      </c>
      <c r="F198" s="15">
        <v>301</v>
      </c>
      <c r="G198" s="3" t="s">
        <v>282</v>
      </c>
      <c r="H198" s="15">
        <v>1973</v>
      </c>
      <c r="I198" t="s">
        <v>283</v>
      </c>
      <c r="J198" s="15" t="s">
        <v>20</v>
      </c>
      <c r="L198" s="15" t="str">
        <f t="shared" si="19"/>
        <v>-</v>
      </c>
      <c r="M198" s="15" t="str">
        <f t="shared" si="20"/>
        <v>M40-44</v>
      </c>
      <c r="N198" s="17">
        <f t="shared" si="21"/>
        <v>7.4143518518518511E-2</v>
      </c>
      <c r="O198" s="15">
        <f t="shared" si="22"/>
        <v>45</v>
      </c>
      <c r="P198" s="15">
        <f t="shared" si="23"/>
        <v>1</v>
      </c>
    </row>
    <row r="199" spans="1:16" x14ac:dyDescent="0.2">
      <c r="A199" s="14">
        <f>IF(F199&gt;0,IF(L199="Si",A198,COUNTIFS(M$4:M199,M199)),"")</f>
        <v>46</v>
      </c>
      <c r="B199" s="14">
        <f>IF(E199&gt;0,VLOOKUP(F199,'[1]Uisp-Genere'!$E:$O,11,FALSE),"")</f>
        <v>249</v>
      </c>
      <c r="C199" s="14">
        <f t="shared" si="18"/>
        <v>1</v>
      </c>
      <c r="D199" s="15"/>
      <c r="E199" s="16">
        <v>7.4166666666666659E-2</v>
      </c>
      <c r="F199" s="15">
        <v>294</v>
      </c>
      <c r="G199" s="3" t="s">
        <v>284</v>
      </c>
      <c r="H199" s="15">
        <v>1974</v>
      </c>
      <c r="I199" t="s">
        <v>71</v>
      </c>
      <c r="J199" s="15" t="s">
        <v>20</v>
      </c>
      <c r="L199" s="15" t="str">
        <f t="shared" si="19"/>
        <v>-</v>
      </c>
      <c r="M199" s="15" t="str">
        <f t="shared" si="20"/>
        <v>M40-44</v>
      </c>
      <c r="N199" s="17">
        <f t="shared" si="21"/>
        <v>7.4166666666666659E-2</v>
      </c>
      <c r="O199" s="15">
        <f t="shared" si="22"/>
        <v>46</v>
      </c>
      <c r="P199" s="15">
        <f t="shared" si="23"/>
        <v>1</v>
      </c>
    </row>
    <row r="200" spans="1:16" x14ac:dyDescent="0.2">
      <c r="A200" s="14">
        <f>IF(F200&gt;0,IF(L200="Si",A199,COUNTIFS(M$4:M200,M200)),"")</f>
        <v>47</v>
      </c>
      <c r="B200" s="14">
        <f>IF(E200&gt;0,VLOOKUP(F200,'[1]Uisp-Genere'!$E:$O,11,FALSE),"")</f>
        <v>265</v>
      </c>
      <c r="C200" s="14">
        <f t="shared" si="18"/>
        <v>1</v>
      </c>
      <c r="D200" s="15"/>
      <c r="E200" s="16">
        <v>7.7245370370370367E-2</v>
      </c>
      <c r="F200" s="15">
        <v>222</v>
      </c>
      <c r="G200" s="3" t="s">
        <v>285</v>
      </c>
      <c r="H200" s="15">
        <v>1972</v>
      </c>
      <c r="I200" t="s">
        <v>97</v>
      </c>
      <c r="J200" s="15" t="s">
        <v>20</v>
      </c>
      <c r="L200" s="15" t="str">
        <f t="shared" si="19"/>
        <v>-</v>
      </c>
      <c r="M200" s="15" t="str">
        <f t="shared" si="20"/>
        <v>M40-44</v>
      </c>
      <c r="N200" s="17">
        <f t="shared" si="21"/>
        <v>7.7245370370370367E-2</v>
      </c>
      <c r="O200" s="15">
        <f t="shared" si="22"/>
        <v>47</v>
      </c>
      <c r="P200" s="15">
        <f t="shared" si="23"/>
        <v>1</v>
      </c>
    </row>
    <row r="201" spans="1:16" x14ac:dyDescent="0.2">
      <c r="A201" s="14">
        <f>IF(F201&gt;0,IF(L201="Si",A200,COUNTIFS(M$4:M201,M201)),"")</f>
        <v>48</v>
      </c>
      <c r="B201" s="14">
        <f>IF(E201&gt;0,VLOOKUP(F201,'[1]Uisp-Genere'!$E:$O,11,FALSE),"")</f>
        <v>281</v>
      </c>
      <c r="C201" s="14">
        <f t="shared" si="18"/>
        <v>1</v>
      </c>
      <c r="D201" s="15"/>
      <c r="E201" s="16">
        <v>8.0046296296296296E-2</v>
      </c>
      <c r="F201" s="15">
        <v>126</v>
      </c>
      <c r="G201" s="3" t="s">
        <v>286</v>
      </c>
      <c r="H201" s="15">
        <v>1973</v>
      </c>
      <c r="I201" t="s">
        <v>34</v>
      </c>
      <c r="J201" s="15" t="s">
        <v>20</v>
      </c>
      <c r="L201" s="15" t="str">
        <f t="shared" si="19"/>
        <v>-</v>
      </c>
      <c r="M201" s="15" t="str">
        <f t="shared" si="20"/>
        <v>M40-44</v>
      </c>
      <c r="N201" s="17">
        <f t="shared" si="21"/>
        <v>8.0046296296296296E-2</v>
      </c>
      <c r="O201" s="15">
        <f t="shared" si="22"/>
        <v>48</v>
      </c>
      <c r="P201" s="15">
        <f t="shared" si="23"/>
        <v>1</v>
      </c>
    </row>
    <row r="202" spans="1:16" x14ac:dyDescent="0.2">
      <c r="A202" s="14">
        <f>IF(F202&gt;0,IF(L202="Si",A201,COUNTIFS(M$4:M202,M202)),"")</f>
        <v>49</v>
      </c>
      <c r="B202" s="14">
        <f>IF(E202&gt;0,VLOOKUP(F202,'[1]Uisp-Genere'!$E:$O,11,FALSE),"")</f>
        <v>302</v>
      </c>
      <c r="C202" s="14">
        <f t="shared" si="18"/>
        <v>1</v>
      </c>
      <c r="D202" s="15"/>
      <c r="E202" s="16">
        <v>8.548611111111111E-2</v>
      </c>
      <c r="F202" s="15">
        <v>55</v>
      </c>
      <c r="G202" s="3" t="s">
        <v>287</v>
      </c>
      <c r="H202" s="15">
        <v>1971</v>
      </c>
      <c r="I202" t="s">
        <v>238</v>
      </c>
      <c r="J202" s="15" t="s">
        <v>20</v>
      </c>
      <c r="L202" s="15" t="str">
        <f t="shared" si="19"/>
        <v>-</v>
      </c>
      <c r="M202" s="15" t="str">
        <f t="shared" si="20"/>
        <v>M40-44</v>
      </c>
      <c r="N202" s="17">
        <f t="shared" si="21"/>
        <v>8.548611111111111E-2</v>
      </c>
      <c r="O202" s="15">
        <f t="shared" si="22"/>
        <v>49</v>
      </c>
      <c r="P202" s="15">
        <f t="shared" si="23"/>
        <v>1</v>
      </c>
    </row>
    <row r="203" spans="1:16" x14ac:dyDescent="0.2">
      <c r="A203" s="14" t="str">
        <f>IF(F203&gt;0,IF(L203="Si",A202,COUNTIFS(M$4:M203,M203)),"")</f>
        <v/>
      </c>
      <c r="B203" s="14" t="str">
        <f>IF(E203&gt;0,VLOOKUP(F203,'[1]Uisp-Genere'!$E:$O,11,FALSE),"")</f>
        <v/>
      </c>
      <c r="C203" s="14" t="str">
        <f t="shared" si="18"/>
        <v/>
      </c>
      <c r="D203" s="18" t="s">
        <v>288</v>
      </c>
      <c r="E203" s="18"/>
      <c r="F203" s="18"/>
      <c r="G203" s="18"/>
      <c r="H203" s="18"/>
      <c r="I203" s="18"/>
      <c r="J203" s="18"/>
      <c r="L203" s="15" t="str">
        <f t="shared" si="19"/>
        <v>-</v>
      </c>
      <c r="M203" s="15" t="str">
        <f t="shared" si="20"/>
        <v>-</v>
      </c>
      <c r="N203" s="17" t="str">
        <f t="shared" si="21"/>
        <v>-</v>
      </c>
      <c r="O203" s="15" t="str">
        <f t="shared" si="22"/>
        <v>-</v>
      </c>
      <c r="P203" s="15" t="str">
        <f t="shared" si="23"/>
        <v>-</v>
      </c>
    </row>
    <row r="204" spans="1:16" x14ac:dyDescent="0.2">
      <c r="A204" s="14">
        <f>IF(F204&gt;0,IF(L204="Si",A203,COUNTIFS(M$4:M204,M204)),"")</f>
        <v>1</v>
      </c>
      <c r="B204" s="14">
        <f>IF(E204&gt;0,VLOOKUP(F204,'[1]Uisp-Genere'!$E:$O,11,FALSE),"")</f>
        <v>9</v>
      </c>
      <c r="C204" s="14">
        <f t="shared" si="18"/>
        <v>20</v>
      </c>
      <c r="D204" s="15" t="s">
        <v>289</v>
      </c>
      <c r="E204" s="16">
        <v>5.2557870370370373E-2</v>
      </c>
      <c r="F204" s="15">
        <v>165</v>
      </c>
      <c r="G204" s="3" t="s">
        <v>290</v>
      </c>
      <c r="H204" s="15">
        <v>1969</v>
      </c>
      <c r="I204" t="s">
        <v>32</v>
      </c>
      <c r="J204" s="15" t="s">
        <v>20</v>
      </c>
      <c r="L204" s="15" t="str">
        <f t="shared" si="19"/>
        <v>-</v>
      </c>
      <c r="M204" s="15" t="str">
        <f t="shared" si="20"/>
        <v>M45-49</v>
      </c>
      <c r="N204" s="17">
        <f t="shared" si="21"/>
        <v>5.2557870370370373E-2</v>
      </c>
      <c r="O204" s="15">
        <f t="shared" si="22"/>
        <v>1</v>
      </c>
      <c r="P204" s="15">
        <f t="shared" si="23"/>
        <v>20</v>
      </c>
    </row>
    <row r="205" spans="1:16" x14ac:dyDescent="0.2">
      <c r="A205" s="14">
        <f>IF(F205&gt;0,IF(L205="Si",A204,COUNTIFS(M$4:M205,M205)),"")</f>
        <v>2</v>
      </c>
      <c r="B205" s="14">
        <f>IF(E205&gt;0,VLOOKUP(F205,'[1]Uisp-Genere'!$E:$O,11,FALSE),"")</f>
        <v>11</v>
      </c>
      <c r="C205" s="14">
        <f t="shared" si="18"/>
        <v>19</v>
      </c>
      <c r="D205" s="15"/>
      <c r="E205" s="16">
        <v>5.2708333333333336E-2</v>
      </c>
      <c r="F205" s="15">
        <v>192</v>
      </c>
      <c r="G205" s="3" t="s">
        <v>291</v>
      </c>
      <c r="H205" s="15">
        <v>1966</v>
      </c>
      <c r="I205" t="s">
        <v>292</v>
      </c>
      <c r="J205" s="15" t="s">
        <v>20</v>
      </c>
      <c r="L205" s="15" t="str">
        <f t="shared" si="19"/>
        <v>-</v>
      </c>
      <c r="M205" s="15" t="str">
        <f t="shared" si="20"/>
        <v>M45-49</v>
      </c>
      <c r="N205" s="17">
        <f t="shared" si="21"/>
        <v>5.2708333333333336E-2</v>
      </c>
      <c r="O205" s="15">
        <f t="shared" si="22"/>
        <v>2</v>
      </c>
      <c r="P205" s="15">
        <f t="shared" si="23"/>
        <v>19</v>
      </c>
    </row>
    <row r="206" spans="1:16" x14ac:dyDescent="0.2">
      <c r="A206" s="14">
        <f>IF(F206&gt;0,IF(L206="Si",A205,COUNTIFS(M$4:M206,M206)),"")</f>
        <v>3</v>
      </c>
      <c r="B206" s="14">
        <f>IF(E206&gt;0,VLOOKUP(F206,'[1]Uisp-Genere'!$E:$O,11,FALSE),"")</f>
        <v>13</v>
      </c>
      <c r="C206" s="14">
        <f t="shared" si="18"/>
        <v>18</v>
      </c>
      <c r="D206" s="15"/>
      <c r="E206" s="16">
        <v>5.3090277777777778E-2</v>
      </c>
      <c r="F206" s="15">
        <v>45</v>
      </c>
      <c r="G206" s="3" t="s">
        <v>293</v>
      </c>
      <c r="H206" s="15">
        <v>1968</v>
      </c>
      <c r="I206" t="s">
        <v>261</v>
      </c>
      <c r="J206" s="15" t="s">
        <v>20</v>
      </c>
      <c r="L206" s="15" t="str">
        <f t="shared" si="19"/>
        <v>-</v>
      </c>
      <c r="M206" s="15" t="str">
        <f t="shared" si="20"/>
        <v>M45-49</v>
      </c>
      <c r="N206" s="17">
        <f t="shared" si="21"/>
        <v>5.3090277777777778E-2</v>
      </c>
      <c r="O206" s="15">
        <f t="shared" si="22"/>
        <v>3</v>
      </c>
      <c r="P206" s="15">
        <f t="shared" si="23"/>
        <v>18</v>
      </c>
    </row>
    <row r="207" spans="1:16" x14ac:dyDescent="0.2">
      <c r="A207" s="14">
        <f>IF(F207&gt;0,IF(L207="Si",A206,COUNTIFS(M$4:M207,M207)),"")</f>
        <v>4</v>
      </c>
      <c r="B207" s="14">
        <f>IF(E207&gt;0,VLOOKUP(F207,'[1]Uisp-Genere'!$E:$O,11,FALSE),"")</f>
        <v>17</v>
      </c>
      <c r="C207" s="14">
        <f t="shared" si="18"/>
        <v>17</v>
      </c>
      <c r="D207" s="15"/>
      <c r="E207" s="16">
        <v>5.3993055555555558E-2</v>
      </c>
      <c r="F207" s="15">
        <v>114</v>
      </c>
      <c r="G207" s="3" t="s">
        <v>294</v>
      </c>
      <c r="H207" s="15">
        <v>1966</v>
      </c>
      <c r="I207" t="s">
        <v>295</v>
      </c>
      <c r="J207" s="15" t="s">
        <v>20</v>
      </c>
      <c r="L207" s="15" t="str">
        <f t="shared" si="19"/>
        <v>-</v>
      </c>
      <c r="M207" s="15" t="str">
        <f t="shared" si="20"/>
        <v>M45-49</v>
      </c>
      <c r="N207" s="17">
        <f t="shared" si="21"/>
        <v>5.3993055555555558E-2</v>
      </c>
      <c r="O207" s="15">
        <f t="shared" si="22"/>
        <v>4</v>
      </c>
      <c r="P207" s="15">
        <f t="shared" si="23"/>
        <v>17</v>
      </c>
    </row>
    <row r="208" spans="1:16" x14ac:dyDescent="0.2">
      <c r="A208" s="14">
        <f>IF(F208&gt;0,IF(L208="Si",A207,COUNTIFS(M$4:M208,M208)),"")</f>
        <v>5</v>
      </c>
      <c r="B208" s="14">
        <f>IF(E208&gt;0,VLOOKUP(F208,'[1]Uisp-Genere'!$E:$O,11,FALSE),"")</f>
        <v>19</v>
      </c>
      <c r="C208" s="14">
        <f t="shared" si="18"/>
        <v>16</v>
      </c>
      <c r="D208" s="15"/>
      <c r="E208" s="16">
        <v>5.4085648148148147E-2</v>
      </c>
      <c r="F208" s="15">
        <v>139</v>
      </c>
      <c r="G208" s="3" t="s">
        <v>296</v>
      </c>
      <c r="H208" s="15">
        <v>1969</v>
      </c>
      <c r="I208" t="s">
        <v>93</v>
      </c>
      <c r="J208" s="15" t="s">
        <v>20</v>
      </c>
      <c r="L208" s="15" t="str">
        <f t="shared" si="19"/>
        <v>-</v>
      </c>
      <c r="M208" s="15" t="str">
        <f t="shared" si="20"/>
        <v>M45-49</v>
      </c>
      <c r="N208" s="17">
        <f t="shared" si="21"/>
        <v>5.4085648148148147E-2</v>
      </c>
      <c r="O208" s="15">
        <f t="shared" si="22"/>
        <v>5</v>
      </c>
      <c r="P208" s="15">
        <f t="shared" si="23"/>
        <v>16</v>
      </c>
    </row>
    <row r="209" spans="1:16" x14ac:dyDescent="0.2">
      <c r="A209" s="14">
        <f>IF(F209&gt;0,IF(L209="Si",A208,COUNTIFS(M$4:M209,M209)),"")</f>
        <v>6</v>
      </c>
      <c r="B209" s="14">
        <f>IF(E209&gt;0,VLOOKUP(F209,'[1]Uisp-Genere'!$E:$O,11,FALSE),"")</f>
        <v>25</v>
      </c>
      <c r="C209" s="14">
        <f t="shared" si="18"/>
        <v>15</v>
      </c>
      <c r="D209" s="15"/>
      <c r="E209" s="16">
        <v>5.5162037037037037E-2</v>
      </c>
      <c r="F209" s="15">
        <v>71</v>
      </c>
      <c r="G209" s="3" t="s">
        <v>297</v>
      </c>
      <c r="H209" s="15">
        <v>1968</v>
      </c>
      <c r="I209" t="s">
        <v>50</v>
      </c>
      <c r="J209" s="15" t="s">
        <v>20</v>
      </c>
      <c r="L209" s="15" t="str">
        <f t="shared" si="19"/>
        <v>-</v>
      </c>
      <c r="M209" s="15" t="str">
        <f t="shared" si="20"/>
        <v>M45-49</v>
      </c>
      <c r="N209" s="17">
        <f t="shared" si="21"/>
        <v>5.5162037037037037E-2</v>
      </c>
      <c r="O209" s="15">
        <f t="shared" si="22"/>
        <v>6</v>
      </c>
      <c r="P209" s="15">
        <f t="shared" si="23"/>
        <v>15</v>
      </c>
    </row>
    <row r="210" spans="1:16" x14ac:dyDescent="0.2">
      <c r="A210" s="14">
        <f>IF(F210&gt;0,IF(L210="Si",A209,COUNTIFS(M$4:M210,M210)),"")</f>
        <v>7</v>
      </c>
      <c r="B210" s="14">
        <f>IF(E210&gt;0,VLOOKUP(F210,'[1]Uisp-Genere'!$E:$O,11,FALSE),"")</f>
        <v>33</v>
      </c>
      <c r="C210" s="14">
        <f t="shared" si="18"/>
        <v>14</v>
      </c>
      <c r="D210" s="15"/>
      <c r="E210" s="16">
        <v>5.649305555555556E-2</v>
      </c>
      <c r="F210" s="15">
        <v>62</v>
      </c>
      <c r="G210" s="3" t="s">
        <v>298</v>
      </c>
      <c r="H210" s="15">
        <v>1970</v>
      </c>
      <c r="I210" t="s">
        <v>50</v>
      </c>
      <c r="J210" s="15" t="s">
        <v>20</v>
      </c>
      <c r="L210" s="15" t="str">
        <f t="shared" si="19"/>
        <v>-</v>
      </c>
      <c r="M210" s="15" t="str">
        <f t="shared" si="20"/>
        <v>M45-49</v>
      </c>
      <c r="N210" s="17">
        <f t="shared" si="21"/>
        <v>5.649305555555556E-2</v>
      </c>
      <c r="O210" s="15">
        <f t="shared" si="22"/>
        <v>7</v>
      </c>
      <c r="P210" s="15">
        <f t="shared" si="23"/>
        <v>14</v>
      </c>
    </row>
    <row r="211" spans="1:16" x14ac:dyDescent="0.2">
      <c r="A211" s="14">
        <f>IF(F211&gt;0,IF(L211="Si",A210,COUNTIFS(M$4:M211,M211)),"")</f>
        <v>8</v>
      </c>
      <c r="B211" s="14">
        <f>IF(E211&gt;0,VLOOKUP(F211,'[1]Uisp-Genere'!$E:$O,11,FALSE),"")</f>
        <v>35</v>
      </c>
      <c r="C211" s="14">
        <f t="shared" si="18"/>
        <v>13</v>
      </c>
      <c r="D211" s="15"/>
      <c r="E211" s="16">
        <v>5.6550925925925921E-2</v>
      </c>
      <c r="F211" s="15">
        <v>424</v>
      </c>
      <c r="G211" s="3" t="s">
        <v>299</v>
      </c>
      <c r="H211" s="15">
        <v>1970</v>
      </c>
      <c r="I211" t="s">
        <v>300</v>
      </c>
      <c r="J211" s="15" t="s">
        <v>20</v>
      </c>
      <c r="L211" s="15" t="str">
        <f t="shared" si="19"/>
        <v>-</v>
      </c>
      <c r="M211" s="15" t="str">
        <f t="shared" si="20"/>
        <v>M45-49</v>
      </c>
      <c r="N211" s="17">
        <f t="shared" si="21"/>
        <v>5.6550925925925921E-2</v>
      </c>
      <c r="O211" s="15">
        <f t="shared" si="22"/>
        <v>8</v>
      </c>
      <c r="P211" s="15">
        <f t="shared" si="23"/>
        <v>13</v>
      </c>
    </row>
    <row r="212" spans="1:16" x14ac:dyDescent="0.2">
      <c r="A212" s="14">
        <f>IF(F212&gt;0,IF(L212="Si",A211,COUNTIFS(M$4:M212,M212)),"")</f>
        <v>9</v>
      </c>
      <c r="B212" s="14">
        <f>IF(E212&gt;0,VLOOKUP(F212,'[1]Uisp-Genere'!$E:$O,11,FALSE),"")</f>
        <v>37</v>
      </c>
      <c r="C212" s="14">
        <f t="shared" si="18"/>
        <v>12</v>
      </c>
      <c r="D212" s="15"/>
      <c r="E212" s="16">
        <v>5.6851851851851855E-2</v>
      </c>
      <c r="F212" s="15">
        <v>434</v>
      </c>
      <c r="G212" s="3" t="s">
        <v>301</v>
      </c>
      <c r="H212" s="15">
        <v>1970</v>
      </c>
      <c r="I212" t="s">
        <v>236</v>
      </c>
      <c r="J212" s="15" t="s">
        <v>20</v>
      </c>
      <c r="L212" s="15" t="str">
        <f t="shared" si="19"/>
        <v>-</v>
      </c>
      <c r="M212" s="15" t="str">
        <f t="shared" si="20"/>
        <v>M45-49</v>
      </c>
      <c r="N212" s="17">
        <f t="shared" si="21"/>
        <v>5.6851851851851855E-2</v>
      </c>
      <c r="O212" s="15">
        <f t="shared" si="22"/>
        <v>9</v>
      </c>
      <c r="P212" s="15">
        <f t="shared" si="23"/>
        <v>12</v>
      </c>
    </row>
    <row r="213" spans="1:16" x14ac:dyDescent="0.2">
      <c r="A213" s="14">
        <f>IF(F213&gt;0,IF(L213="Si",A212,COUNTIFS(M$4:M213,M213)),"")</f>
        <v>10</v>
      </c>
      <c r="B213" s="14">
        <f>IF(E213&gt;0,VLOOKUP(F213,'[1]Uisp-Genere'!$E:$O,11,FALSE),"")</f>
        <v>40</v>
      </c>
      <c r="C213" s="14">
        <f t="shared" si="18"/>
        <v>11</v>
      </c>
      <c r="D213" s="15"/>
      <c r="E213" s="16">
        <v>5.7418981481481481E-2</v>
      </c>
      <c r="F213" s="15">
        <v>432</v>
      </c>
      <c r="G213" s="3" t="s">
        <v>302</v>
      </c>
      <c r="H213" s="15">
        <v>1969</v>
      </c>
      <c r="I213" t="s">
        <v>236</v>
      </c>
      <c r="J213" s="15" t="s">
        <v>20</v>
      </c>
      <c r="L213" s="15" t="str">
        <f t="shared" si="19"/>
        <v>-</v>
      </c>
      <c r="M213" s="15" t="str">
        <f t="shared" si="20"/>
        <v>M45-49</v>
      </c>
      <c r="N213" s="17">
        <f t="shared" si="21"/>
        <v>5.7418981481481481E-2</v>
      </c>
      <c r="O213" s="15">
        <f t="shared" si="22"/>
        <v>10</v>
      </c>
      <c r="P213" s="15">
        <f t="shared" si="23"/>
        <v>11</v>
      </c>
    </row>
    <row r="214" spans="1:16" x14ac:dyDescent="0.2">
      <c r="A214" s="14">
        <f>IF(F214&gt;0,IF(L214="Si",A213,COUNTIFS(M$4:M214,M214)),"")</f>
        <v>11</v>
      </c>
      <c r="B214" s="14">
        <f>IF(E214&gt;0,VLOOKUP(F214,'[1]Uisp-Genere'!$E:$O,11,FALSE),"")</f>
        <v>43</v>
      </c>
      <c r="C214" s="14">
        <f t="shared" si="18"/>
        <v>10</v>
      </c>
      <c r="D214" s="15"/>
      <c r="E214" s="16">
        <v>5.7708333333333334E-2</v>
      </c>
      <c r="F214" s="15">
        <v>19</v>
      </c>
      <c r="G214" s="3" t="s">
        <v>303</v>
      </c>
      <c r="H214" s="15">
        <v>1970</v>
      </c>
      <c r="I214" t="s">
        <v>80</v>
      </c>
      <c r="J214" s="15" t="s">
        <v>20</v>
      </c>
      <c r="L214" s="15" t="str">
        <f t="shared" si="19"/>
        <v>-</v>
      </c>
      <c r="M214" s="15" t="str">
        <f t="shared" si="20"/>
        <v>M45-49</v>
      </c>
      <c r="N214" s="17">
        <f t="shared" si="21"/>
        <v>5.7708333333333334E-2</v>
      </c>
      <c r="O214" s="15">
        <f t="shared" si="22"/>
        <v>11</v>
      </c>
      <c r="P214" s="15">
        <f t="shared" si="23"/>
        <v>10</v>
      </c>
    </row>
    <row r="215" spans="1:16" x14ac:dyDescent="0.2">
      <c r="A215" s="14">
        <f>IF(F215&gt;0,IF(L215="Si",A214,COUNTIFS(M$4:M215,M215)),"")</f>
        <v>12</v>
      </c>
      <c r="B215" s="14">
        <f>IF(E215&gt;0,VLOOKUP(F215,'[1]Uisp-Genere'!$E:$O,11,FALSE),"")</f>
        <v>45</v>
      </c>
      <c r="C215" s="14">
        <f t="shared" si="18"/>
        <v>9</v>
      </c>
      <c r="D215" s="15"/>
      <c r="E215" s="16">
        <v>5.8101851851851849E-2</v>
      </c>
      <c r="F215" s="15">
        <v>441</v>
      </c>
      <c r="G215" s="3" t="s">
        <v>304</v>
      </c>
      <c r="H215" s="15">
        <v>1967</v>
      </c>
      <c r="I215" t="s">
        <v>145</v>
      </c>
      <c r="J215" s="15" t="s">
        <v>20</v>
      </c>
      <c r="L215" s="15" t="str">
        <f t="shared" si="19"/>
        <v>-</v>
      </c>
      <c r="M215" s="15" t="str">
        <f t="shared" si="20"/>
        <v>M45-49</v>
      </c>
      <c r="N215" s="17">
        <f t="shared" si="21"/>
        <v>5.8101851851851849E-2</v>
      </c>
      <c r="O215" s="15">
        <f t="shared" si="22"/>
        <v>12</v>
      </c>
      <c r="P215" s="15">
        <f t="shared" si="23"/>
        <v>9</v>
      </c>
    </row>
    <row r="216" spans="1:16" x14ac:dyDescent="0.2">
      <c r="A216" s="14">
        <f>IF(F216&gt;0,IF(L216="Si",A215,COUNTIFS(M$4:M216,M216)),"")</f>
        <v>13</v>
      </c>
      <c r="B216" s="14">
        <f>IF(E216&gt;0,VLOOKUP(F216,'[1]Uisp-Genere'!$E:$O,11,FALSE),"")</f>
        <v>47</v>
      </c>
      <c r="C216" s="14">
        <f t="shared" si="18"/>
        <v>8</v>
      </c>
      <c r="D216" s="15"/>
      <c r="E216" s="16">
        <v>5.8159722222222217E-2</v>
      </c>
      <c r="F216" s="15">
        <v>454</v>
      </c>
      <c r="G216" s="3" t="s">
        <v>305</v>
      </c>
      <c r="H216" s="15">
        <v>1968</v>
      </c>
      <c r="I216" t="s">
        <v>54</v>
      </c>
      <c r="J216" s="15" t="s">
        <v>20</v>
      </c>
      <c r="L216" s="15" t="str">
        <f t="shared" si="19"/>
        <v>-</v>
      </c>
      <c r="M216" s="15" t="str">
        <f t="shared" si="20"/>
        <v>M45-49</v>
      </c>
      <c r="N216" s="17">
        <f t="shared" si="21"/>
        <v>5.8159722222222217E-2</v>
      </c>
      <c r="O216" s="15">
        <f t="shared" si="22"/>
        <v>13</v>
      </c>
      <c r="P216" s="15">
        <f t="shared" si="23"/>
        <v>8</v>
      </c>
    </row>
    <row r="217" spans="1:16" x14ac:dyDescent="0.2">
      <c r="A217" s="14">
        <f>IF(F217&gt;0,IF(L217="Si",A216,COUNTIFS(M$4:M217,M217)),"")</f>
        <v>14</v>
      </c>
      <c r="B217" s="14">
        <f>IF(E217&gt;0,VLOOKUP(F217,'[1]Uisp-Genere'!$E:$O,11,FALSE),"")</f>
        <v>48</v>
      </c>
      <c r="C217" s="14">
        <f t="shared" si="18"/>
        <v>7</v>
      </c>
      <c r="D217" s="15"/>
      <c r="E217" s="16">
        <v>5.8240740740740739E-2</v>
      </c>
      <c r="F217" s="15">
        <v>497</v>
      </c>
      <c r="G217" s="3" t="s">
        <v>306</v>
      </c>
      <c r="H217" s="15">
        <v>1967</v>
      </c>
      <c r="I217" t="s">
        <v>58</v>
      </c>
      <c r="J217" s="15" t="s">
        <v>20</v>
      </c>
      <c r="L217" s="15" t="str">
        <f t="shared" si="19"/>
        <v>-</v>
      </c>
      <c r="M217" s="15" t="str">
        <f t="shared" si="20"/>
        <v>M45-49</v>
      </c>
      <c r="N217" s="17">
        <f t="shared" si="21"/>
        <v>5.8240740740740739E-2</v>
      </c>
      <c r="O217" s="15">
        <f t="shared" si="22"/>
        <v>14</v>
      </c>
      <c r="P217" s="15">
        <f t="shared" si="23"/>
        <v>7</v>
      </c>
    </row>
    <row r="218" spans="1:16" x14ac:dyDescent="0.2">
      <c r="A218" s="14">
        <f>IF(F218&gt;0,IF(L218="Si",A217,COUNTIFS(M$4:M218,M218)),"")</f>
        <v>15</v>
      </c>
      <c r="B218" s="14">
        <f>IF(E218&gt;0,VLOOKUP(F218,'[1]Uisp-Genere'!$E:$O,11,FALSE),"")</f>
        <v>54</v>
      </c>
      <c r="C218" s="14">
        <f t="shared" si="18"/>
        <v>6</v>
      </c>
      <c r="D218" s="15"/>
      <c r="E218" s="16">
        <v>5.8888888888888886E-2</v>
      </c>
      <c r="F218" s="15">
        <v>144</v>
      </c>
      <c r="G218" s="3" t="s">
        <v>307</v>
      </c>
      <c r="H218" s="15">
        <v>1966</v>
      </c>
      <c r="I218" t="s">
        <v>34</v>
      </c>
      <c r="J218" s="15" t="s">
        <v>20</v>
      </c>
      <c r="L218" s="15" t="str">
        <f t="shared" si="19"/>
        <v>-</v>
      </c>
      <c r="M218" s="15" t="str">
        <f t="shared" si="20"/>
        <v>M45-49</v>
      </c>
      <c r="N218" s="17">
        <f t="shared" si="21"/>
        <v>5.8888888888888886E-2</v>
      </c>
      <c r="O218" s="15">
        <f t="shared" si="22"/>
        <v>15</v>
      </c>
      <c r="P218" s="15">
        <f t="shared" si="23"/>
        <v>6</v>
      </c>
    </row>
    <row r="219" spans="1:16" x14ac:dyDescent="0.2">
      <c r="A219" s="14">
        <f>IF(F219&gt;0,IF(L219="Si",A218,COUNTIFS(M$4:M219,M219)),"")</f>
        <v>16</v>
      </c>
      <c r="B219" s="14">
        <f>IF(E219&gt;0,VLOOKUP(F219,'[1]Uisp-Genere'!$E:$O,11,FALSE),"")</f>
        <v>56</v>
      </c>
      <c r="C219" s="14">
        <f t="shared" si="18"/>
        <v>5</v>
      </c>
      <c r="D219" s="15"/>
      <c r="E219" s="16">
        <v>5.9201388888888894E-2</v>
      </c>
      <c r="F219" s="15">
        <v>273</v>
      </c>
      <c r="G219" s="3" t="s">
        <v>308</v>
      </c>
      <c r="H219" s="15">
        <v>1966</v>
      </c>
      <c r="I219" t="s">
        <v>22</v>
      </c>
      <c r="J219" s="15" t="s">
        <v>20</v>
      </c>
      <c r="L219" s="15" t="str">
        <f t="shared" si="19"/>
        <v>-</v>
      </c>
      <c r="M219" s="15" t="str">
        <f t="shared" si="20"/>
        <v>M45-49</v>
      </c>
      <c r="N219" s="17">
        <f t="shared" si="21"/>
        <v>5.9201388888888894E-2</v>
      </c>
      <c r="O219" s="15">
        <f t="shared" si="22"/>
        <v>16</v>
      </c>
      <c r="P219" s="15">
        <f t="shared" si="23"/>
        <v>5</v>
      </c>
    </row>
    <row r="220" spans="1:16" x14ac:dyDescent="0.2">
      <c r="A220" s="14">
        <f>IF(F220&gt;0,IF(L220="Si",A219,COUNTIFS(M$4:M220,M220)),"")</f>
        <v>17</v>
      </c>
      <c r="B220" s="14">
        <f>IF(E220&gt;0,VLOOKUP(F220,'[1]Uisp-Genere'!$E:$O,11,FALSE),"")</f>
        <v>62</v>
      </c>
      <c r="C220" s="14">
        <f t="shared" si="18"/>
        <v>4</v>
      </c>
      <c r="D220" s="15"/>
      <c r="E220" s="16">
        <v>5.9594907407407409E-2</v>
      </c>
      <c r="F220" s="15">
        <v>52</v>
      </c>
      <c r="G220" s="3" t="s">
        <v>309</v>
      </c>
      <c r="H220" s="15">
        <v>1968</v>
      </c>
      <c r="I220" t="s">
        <v>48</v>
      </c>
      <c r="J220" s="15" t="s">
        <v>20</v>
      </c>
      <c r="L220" s="15" t="str">
        <f t="shared" si="19"/>
        <v>-</v>
      </c>
      <c r="M220" s="15" t="str">
        <f t="shared" si="20"/>
        <v>M45-49</v>
      </c>
      <c r="N220" s="17">
        <f t="shared" si="21"/>
        <v>5.9594907407407409E-2</v>
      </c>
      <c r="O220" s="15">
        <f t="shared" si="22"/>
        <v>17</v>
      </c>
      <c r="P220" s="15">
        <f t="shared" si="23"/>
        <v>4</v>
      </c>
    </row>
    <row r="221" spans="1:16" x14ac:dyDescent="0.2">
      <c r="A221" s="14">
        <f>IF(F221&gt;0,IF(L221="Si",A220,COUNTIFS(M$4:M221,M221)),"")</f>
        <v>18</v>
      </c>
      <c r="B221" s="14">
        <f>IF(E221&gt;0,VLOOKUP(F221,'[1]Uisp-Genere'!$E:$O,11,FALSE),"")</f>
        <v>64</v>
      </c>
      <c r="C221" s="14">
        <f t="shared" si="18"/>
        <v>3</v>
      </c>
      <c r="D221" s="15"/>
      <c r="E221" s="16">
        <v>5.9629629629629623E-2</v>
      </c>
      <c r="F221" s="15">
        <v>485</v>
      </c>
      <c r="G221" s="3" t="s">
        <v>310</v>
      </c>
      <c r="H221" s="15">
        <v>1966</v>
      </c>
      <c r="I221" t="s">
        <v>99</v>
      </c>
      <c r="J221" s="15" t="s">
        <v>20</v>
      </c>
      <c r="L221" s="15" t="str">
        <f t="shared" si="19"/>
        <v>-</v>
      </c>
      <c r="M221" s="15" t="str">
        <f t="shared" si="20"/>
        <v>M45-49</v>
      </c>
      <c r="N221" s="17">
        <f t="shared" si="21"/>
        <v>5.9629629629629623E-2</v>
      </c>
      <c r="O221" s="15">
        <f t="shared" si="22"/>
        <v>18</v>
      </c>
      <c r="P221" s="15">
        <f t="shared" si="23"/>
        <v>3</v>
      </c>
    </row>
    <row r="222" spans="1:16" x14ac:dyDescent="0.2">
      <c r="A222" s="14">
        <f>IF(F222&gt;0,IF(L222="Si",A221,COUNTIFS(M$4:M222,M222)),"")</f>
        <v>19</v>
      </c>
      <c r="B222" s="14">
        <f>IF(E222&gt;0,VLOOKUP(F222,'[1]Uisp-Genere'!$E:$O,11,FALSE),"")</f>
        <v>69</v>
      </c>
      <c r="C222" s="14">
        <f t="shared" si="18"/>
        <v>2</v>
      </c>
      <c r="D222" s="15"/>
      <c r="E222" s="16">
        <v>6.0416666666666667E-2</v>
      </c>
      <c r="F222" s="15">
        <v>442</v>
      </c>
      <c r="G222" s="3" t="s">
        <v>311</v>
      </c>
      <c r="H222" s="15">
        <v>1966</v>
      </c>
      <c r="I222" t="s">
        <v>312</v>
      </c>
      <c r="J222" s="15" t="s">
        <v>20</v>
      </c>
      <c r="L222" s="15" t="str">
        <f t="shared" si="19"/>
        <v>-</v>
      </c>
      <c r="M222" s="15" t="str">
        <f t="shared" si="20"/>
        <v>M45-49</v>
      </c>
      <c r="N222" s="17">
        <f t="shared" si="21"/>
        <v>6.0416666666666667E-2</v>
      </c>
      <c r="O222" s="15">
        <f t="shared" si="22"/>
        <v>19</v>
      </c>
      <c r="P222" s="15">
        <f t="shared" si="23"/>
        <v>2</v>
      </c>
    </row>
    <row r="223" spans="1:16" x14ac:dyDescent="0.2">
      <c r="A223" s="14">
        <f>IF(F223&gt;0,IF(L223="Si",A222,COUNTIFS(M$4:M223,M223)),"")</f>
        <v>20</v>
      </c>
      <c r="B223" s="14">
        <f>IF(E223&gt;0,VLOOKUP(F223,'[1]Uisp-Genere'!$E:$O,11,FALSE),"")</f>
        <v>72</v>
      </c>
      <c r="C223" s="14">
        <f t="shared" si="18"/>
        <v>1</v>
      </c>
      <c r="D223" s="15"/>
      <c r="E223" s="16">
        <v>6.0555555555555557E-2</v>
      </c>
      <c r="F223" s="15">
        <v>76</v>
      </c>
      <c r="G223" s="3" t="s">
        <v>313</v>
      </c>
      <c r="H223" s="15">
        <v>1970</v>
      </c>
      <c r="I223" t="s">
        <v>50</v>
      </c>
      <c r="J223" s="15" t="s">
        <v>20</v>
      </c>
      <c r="L223" s="15" t="str">
        <f t="shared" si="19"/>
        <v>-</v>
      </c>
      <c r="M223" s="15" t="str">
        <f t="shared" si="20"/>
        <v>M45-49</v>
      </c>
      <c r="N223" s="17">
        <f t="shared" si="21"/>
        <v>6.0555555555555557E-2</v>
      </c>
      <c r="O223" s="15">
        <f t="shared" si="22"/>
        <v>20</v>
      </c>
      <c r="P223" s="15">
        <f t="shared" si="23"/>
        <v>1</v>
      </c>
    </row>
    <row r="224" spans="1:16" x14ac:dyDescent="0.2">
      <c r="A224" s="14">
        <f>IF(F224&gt;0,IF(L224="Si",A223,COUNTIFS(M$4:M224,M224)),"")</f>
        <v>21</v>
      </c>
      <c r="B224" s="14">
        <f>IF(E224&gt;0,VLOOKUP(F224,'[1]Uisp-Genere'!$E:$O,11,FALSE),"")</f>
        <v>73</v>
      </c>
      <c r="C224" s="14">
        <f t="shared" si="18"/>
        <v>1</v>
      </c>
      <c r="D224" s="15"/>
      <c r="E224" s="16">
        <v>6.0613425925925925E-2</v>
      </c>
      <c r="F224" s="15">
        <v>316</v>
      </c>
      <c r="G224" s="3" t="s">
        <v>314</v>
      </c>
      <c r="H224" s="15">
        <v>1969</v>
      </c>
      <c r="I224" t="s">
        <v>315</v>
      </c>
      <c r="J224" s="15" t="s">
        <v>20</v>
      </c>
      <c r="L224" s="15" t="str">
        <f t="shared" si="19"/>
        <v>-</v>
      </c>
      <c r="M224" s="15" t="str">
        <f t="shared" si="20"/>
        <v>M45-49</v>
      </c>
      <c r="N224" s="17">
        <f t="shared" si="21"/>
        <v>6.0613425925925925E-2</v>
      </c>
      <c r="O224" s="15">
        <f t="shared" si="22"/>
        <v>21</v>
      </c>
      <c r="P224" s="15">
        <f t="shared" si="23"/>
        <v>1</v>
      </c>
    </row>
    <row r="225" spans="1:16" x14ac:dyDescent="0.2">
      <c r="A225" s="14">
        <f>IF(F225&gt;0,IF(L225="Si",A224,COUNTIFS(M$4:M225,M225)),"")</f>
        <v>22</v>
      </c>
      <c r="B225" s="14">
        <f>IF(E225&gt;0,VLOOKUP(F225,'[1]Uisp-Genere'!$E:$O,11,FALSE),"")</f>
        <v>77</v>
      </c>
      <c r="C225" s="14">
        <f t="shared" si="18"/>
        <v>1</v>
      </c>
      <c r="D225" s="15"/>
      <c r="E225" s="16">
        <v>6.0810185185185182E-2</v>
      </c>
      <c r="F225" s="15">
        <v>332</v>
      </c>
      <c r="G225" s="3" t="s">
        <v>316</v>
      </c>
      <c r="H225" s="15">
        <v>1966</v>
      </c>
      <c r="I225" t="s">
        <v>58</v>
      </c>
      <c r="J225" s="15" t="s">
        <v>20</v>
      </c>
      <c r="L225" s="15" t="str">
        <f t="shared" si="19"/>
        <v>-</v>
      </c>
      <c r="M225" s="15" t="str">
        <f t="shared" si="20"/>
        <v>M45-49</v>
      </c>
      <c r="N225" s="17">
        <f t="shared" si="21"/>
        <v>6.0810185185185182E-2</v>
      </c>
      <c r="O225" s="15">
        <f t="shared" si="22"/>
        <v>22</v>
      </c>
      <c r="P225" s="15">
        <f t="shared" si="23"/>
        <v>1</v>
      </c>
    </row>
    <row r="226" spans="1:16" x14ac:dyDescent="0.2">
      <c r="A226" s="14">
        <f>IF(F226&gt;0,IF(L226="Si",A225,COUNTIFS(M$4:M226,M226)),"")</f>
        <v>23</v>
      </c>
      <c r="B226" s="14">
        <f>IF(E226&gt;0,VLOOKUP(F226,'[1]Uisp-Genere'!$E:$O,11,FALSE),"")</f>
        <v>81</v>
      </c>
      <c r="C226" s="14">
        <f t="shared" si="18"/>
        <v>1</v>
      </c>
      <c r="D226" s="15"/>
      <c r="E226" s="16">
        <v>6.1238425925925925E-2</v>
      </c>
      <c r="F226" s="15">
        <v>106</v>
      </c>
      <c r="G226" s="3" t="s">
        <v>317</v>
      </c>
      <c r="H226" s="15">
        <v>1966</v>
      </c>
      <c r="I226" t="s">
        <v>63</v>
      </c>
      <c r="J226" s="15" t="s">
        <v>20</v>
      </c>
      <c r="L226" s="15" t="str">
        <f t="shared" si="19"/>
        <v>-</v>
      </c>
      <c r="M226" s="15" t="str">
        <f t="shared" si="20"/>
        <v>M45-49</v>
      </c>
      <c r="N226" s="17">
        <f t="shared" si="21"/>
        <v>6.1238425925925925E-2</v>
      </c>
      <c r="O226" s="15">
        <f t="shared" si="22"/>
        <v>23</v>
      </c>
      <c r="P226" s="15">
        <f t="shared" si="23"/>
        <v>1</v>
      </c>
    </row>
    <row r="227" spans="1:16" x14ac:dyDescent="0.2">
      <c r="A227" s="14">
        <f>IF(F227&gt;0,IF(L227="Si",A226,COUNTIFS(M$4:M227,M227)),"")</f>
        <v>24</v>
      </c>
      <c r="B227" s="14">
        <f>IF(E227&gt;0,VLOOKUP(F227,'[1]Uisp-Genere'!$E:$O,11,FALSE),"")</f>
        <v>82</v>
      </c>
      <c r="C227" s="14">
        <f t="shared" si="18"/>
        <v>1</v>
      </c>
      <c r="D227" s="15"/>
      <c r="E227" s="16">
        <v>6.1435185185185183E-2</v>
      </c>
      <c r="F227" s="15">
        <v>152</v>
      </c>
      <c r="G227" s="3" t="s">
        <v>318</v>
      </c>
      <c r="H227" s="15">
        <v>1970</v>
      </c>
      <c r="I227" t="s">
        <v>19</v>
      </c>
      <c r="J227" s="15" t="s">
        <v>20</v>
      </c>
      <c r="L227" s="15" t="str">
        <f t="shared" si="19"/>
        <v>-</v>
      </c>
      <c r="M227" s="15" t="str">
        <f t="shared" si="20"/>
        <v>M45-49</v>
      </c>
      <c r="N227" s="17">
        <f t="shared" si="21"/>
        <v>6.1435185185185183E-2</v>
      </c>
      <c r="O227" s="15">
        <f t="shared" si="22"/>
        <v>24</v>
      </c>
      <c r="P227" s="15">
        <f t="shared" si="23"/>
        <v>1</v>
      </c>
    </row>
    <row r="228" spans="1:16" x14ac:dyDescent="0.2">
      <c r="A228" s="14">
        <f>IF(F228&gt;0,IF(L228="Si",A227,COUNTIFS(M$4:M228,M228)),"")</f>
        <v>25</v>
      </c>
      <c r="B228" s="14">
        <f>IF(E228&gt;0,VLOOKUP(F228,'[1]Uisp-Genere'!$E:$O,11,FALSE),"")</f>
        <v>84</v>
      </c>
      <c r="C228" s="14">
        <f t="shared" si="18"/>
        <v>1</v>
      </c>
      <c r="D228" s="15"/>
      <c r="E228" s="16">
        <v>6.1550925925925926E-2</v>
      </c>
      <c r="F228" s="15">
        <v>297</v>
      </c>
      <c r="G228" s="3" t="s">
        <v>319</v>
      </c>
      <c r="H228" s="15">
        <v>1968</v>
      </c>
      <c r="I228" t="s">
        <v>84</v>
      </c>
      <c r="J228" s="15" t="s">
        <v>20</v>
      </c>
      <c r="L228" s="15" t="str">
        <f t="shared" si="19"/>
        <v>-</v>
      </c>
      <c r="M228" s="15" t="str">
        <f t="shared" si="20"/>
        <v>M45-49</v>
      </c>
      <c r="N228" s="17">
        <f t="shared" si="21"/>
        <v>6.1550925925925926E-2</v>
      </c>
      <c r="O228" s="15">
        <f t="shared" si="22"/>
        <v>25</v>
      </c>
      <c r="P228" s="15">
        <f t="shared" si="23"/>
        <v>1</v>
      </c>
    </row>
    <row r="229" spans="1:16" x14ac:dyDescent="0.2">
      <c r="A229" s="14">
        <f>IF(F229&gt;0,IF(L229="Si",A228,COUNTIFS(M$4:M229,M229)),"")</f>
        <v>26</v>
      </c>
      <c r="B229" s="14">
        <f>IF(E229&gt;0,VLOOKUP(F229,'[1]Uisp-Genere'!$E:$O,11,FALSE),"")</f>
        <v>86</v>
      </c>
      <c r="C229" s="14">
        <f t="shared" si="18"/>
        <v>1</v>
      </c>
      <c r="D229" s="15"/>
      <c r="E229" s="16">
        <v>6.1759259259259257E-2</v>
      </c>
      <c r="F229" s="15">
        <v>468</v>
      </c>
      <c r="G229" s="3" t="s">
        <v>320</v>
      </c>
      <c r="H229" s="15">
        <v>1966</v>
      </c>
      <c r="I229" t="s">
        <v>321</v>
      </c>
      <c r="J229" s="15" t="s">
        <v>20</v>
      </c>
      <c r="L229" s="15" t="str">
        <f t="shared" si="19"/>
        <v>-</v>
      </c>
      <c r="M229" s="15" t="str">
        <f t="shared" si="20"/>
        <v>M45-49</v>
      </c>
      <c r="N229" s="17">
        <f t="shared" si="21"/>
        <v>6.1759259259259257E-2</v>
      </c>
      <c r="O229" s="15">
        <f t="shared" si="22"/>
        <v>26</v>
      </c>
      <c r="P229" s="15">
        <f t="shared" si="23"/>
        <v>1</v>
      </c>
    </row>
    <row r="230" spans="1:16" x14ac:dyDescent="0.2">
      <c r="A230" s="14">
        <f>IF(F230&gt;0,IF(L230="Si",A229,COUNTIFS(M$4:M230,M230)),"")</f>
        <v>27</v>
      </c>
      <c r="B230" s="14">
        <f>IF(E230&gt;0,VLOOKUP(F230,'[1]Uisp-Genere'!$E:$O,11,FALSE),"")</f>
        <v>96</v>
      </c>
      <c r="C230" s="14">
        <f t="shared" si="18"/>
        <v>1</v>
      </c>
      <c r="D230" s="15"/>
      <c r="E230" s="16">
        <v>6.2083333333333331E-2</v>
      </c>
      <c r="F230" s="15">
        <v>15</v>
      </c>
      <c r="G230" s="3" t="s">
        <v>322</v>
      </c>
      <c r="H230" s="15">
        <v>1969</v>
      </c>
      <c r="I230" t="s">
        <v>48</v>
      </c>
      <c r="J230" s="15" t="s">
        <v>20</v>
      </c>
      <c r="L230" s="15" t="str">
        <f t="shared" si="19"/>
        <v>-</v>
      </c>
      <c r="M230" s="15" t="str">
        <f t="shared" si="20"/>
        <v>M45-49</v>
      </c>
      <c r="N230" s="17">
        <f t="shared" si="21"/>
        <v>6.2083333333333331E-2</v>
      </c>
      <c r="O230" s="15">
        <f t="shared" si="22"/>
        <v>27</v>
      </c>
      <c r="P230" s="15">
        <f t="shared" si="23"/>
        <v>1</v>
      </c>
    </row>
    <row r="231" spans="1:16" x14ac:dyDescent="0.2">
      <c r="A231" s="14">
        <f>IF(F231&gt;0,IF(L231="Si",A230,COUNTIFS(M$4:M231,M231)),"")</f>
        <v>28</v>
      </c>
      <c r="B231" s="14">
        <f>IF(E231&gt;0,VLOOKUP(F231,'[1]Uisp-Genere'!$E:$O,11,FALSE),"")</f>
        <v>97</v>
      </c>
      <c r="C231" s="14">
        <f t="shared" si="18"/>
        <v>1</v>
      </c>
      <c r="D231" s="15"/>
      <c r="E231" s="16">
        <v>6.2199074074074073E-2</v>
      </c>
      <c r="F231" s="15">
        <v>499</v>
      </c>
      <c r="G231" s="3" t="s">
        <v>323</v>
      </c>
      <c r="H231" s="15">
        <v>1969</v>
      </c>
      <c r="I231" t="s">
        <v>58</v>
      </c>
      <c r="J231" s="15" t="s">
        <v>20</v>
      </c>
      <c r="L231" s="15" t="str">
        <f t="shared" si="19"/>
        <v>-</v>
      </c>
      <c r="M231" s="15" t="str">
        <f t="shared" si="20"/>
        <v>M45-49</v>
      </c>
      <c r="N231" s="17">
        <f t="shared" si="21"/>
        <v>6.2199074074074073E-2</v>
      </c>
      <c r="O231" s="15">
        <f t="shared" si="22"/>
        <v>28</v>
      </c>
      <c r="P231" s="15">
        <f t="shared" si="23"/>
        <v>1</v>
      </c>
    </row>
    <row r="232" spans="1:16" x14ac:dyDescent="0.2">
      <c r="A232" s="14">
        <f>IF(F232&gt;0,IF(L232="Si",A231,COUNTIFS(M$4:M232,M232)),"")</f>
        <v>29</v>
      </c>
      <c r="B232" s="14">
        <f>IF(E232&gt;0,VLOOKUP(F232,'[1]Uisp-Genere'!$E:$O,11,FALSE),"")</f>
        <v>104</v>
      </c>
      <c r="C232" s="14">
        <f t="shared" si="18"/>
        <v>1</v>
      </c>
      <c r="D232" s="15"/>
      <c r="E232" s="16">
        <v>6.2685185185185191E-2</v>
      </c>
      <c r="F232" s="15">
        <v>220</v>
      </c>
      <c r="G232" s="3" t="s">
        <v>324</v>
      </c>
      <c r="H232" s="15">
        <v>1967</v>
      </c>
      <c r="I232" t="s">
        <v>162</v>
      </c>
      <c r="J232" s="15" t="s">
        <v>20</v>
      </c>
      <c r="L232" s="15" t="str">
        <f t="shared" si="19"/>
        <v>-</v>
      </c>
      <c r="M232" s="15" t="str">
        <f t="shared" si="20"/>
        <v>M45-49</v>
      </c>
      <c r="N232" s="17">
        <f t="shared" si="21"/>
        <v>6.2685185185185191E-2</v>
      </c>
      <c r="O232" s="15">
        <f t="shared" si="22"/>
        <v>29</v>
      </c>
      <c r="P232" s="15">
        <f t="shared" si="23"/>
        <v>1</v>
      </c>
    </row>
    <row r="233" spans="1:16" x14ac:dyDescent="0.2">
      <c r="A233" s="14">
        <f>IF(F233&gt;0,IF(L233="Si",A232,COUNTIFS(M$4:M233,M233)),"")</f>
        <v>30</v>
      </c>
      <c r="B233" s="14">
        <f>IF(E233&gt;0,VLOOKUP(F233,'[1]Uisp-Genere'!$E:$O,11,FALSE),"")</f>
        <v>112</v>
      </c>
      <c r="C233" s="14">
        <f t="shared" si="18"/>
        <v>1</v>
      </c>
      <c r="D233" s="15"/>
      <c r="E233" s="16">
        <v>6.3368055555555566E-2</v>
      </c>
      <c r="F233" s="15">
        <v>111</v>
      </c>
      <c r="G233" s="3" t="s">
        <v>325</v>
      </c>
      <c r="H233" s="15">
        <v>1969</v>
      </c>
      <c r="I233" t="s">
        <v>54</v>
      </c>
      <c r="J233" s="15" t="s">
        <v>20</v>
      </c>
      <c r="L233" s="15" t="str">
        <f t="shared" si="19"/>
        <v>-</v>
      </c>
      <c r="M233" s="15" t="str">
        <f t="shared" si="20"/>
        <v>M45-49</v>
      </c>
      <c r="N233" s="17">
        <f t="shared" si="21"/>
        <v>6.3368055555555566E-2</v>
      </c>
      <c r="O233" s="15">
        <f t="shared" si="22"/>
        <v>30</v>
      </c>
      <c r="P233" s="15">
        <f t="shared" si="23"/>
        <v>1</v>
      </c>
    </row>
    <row r="234" spans="1:16" x14ac:dyDescent="0.2">
      <c r="A234" s="14">
        <f>IF(F234&gt;0,IF(L234="Si",A233,COUNTIFS(M$4:M234,M234)),"")</f>
        <v>31</v>
      </c>
      <c r="B234" s="14">
        <f>IF(E234&gt;0,VLOOKUP(F234,'[1]Uisp-Genere'!$E:$O,11,FALSE),"")</f>
        <v>113</v>
      </c>
      <c r="C234" s="14">
        <f t="shared" si="18"/>
        <v>1</v>
      </c>
      <c r="D234" s="15"/>
      <c r="E234" s="16">
        <v>6.3437499999999994E-2</v>
      </c>
      <c r="F234" s="15">
        <v>180</v>
      </c>
      <c r="G234" s="3" t="s">
        <v>326</v>
      </c>
      <c r="H234" s="15">
        <v>1967</v>
      </c>
      <c r="I234" t="s">
        <v>48</v>
      </c>
      <c r="J234" s="15" t="s">
        <v>20</v>
      </c>
      <c r="L234" s="15" t="str">
        <f t="shared" si="19"/>
        <v>-</v>
      </c>
      <c r="M234" s="15" t="str">
        <f t="shared" si="20"/>
        <v>M45-49</v>
      </c>
      <c r="N234" s="17">
        <f t="shared" si="21"/>
        <v>6.3437499999999994E-2</v>
      </c>
      <c r="O234" s="15">
        <f t="shared" si="22"/>
        <v>31</v>
      </c>
      <c r="P234" s="15">
        <f t="shared" si="23"/>
        <v>1</v>
      </c>
    </row>
    <row r="235" spans="1:16" x14ac:dyDescent="0.2">
      <c r="A235" s="14">
        <f>IF(F235&gt;0,IF(L235="Si",A234,COUNTIFS(M$4:M235,M235)),"")</f>
        <v>32</v>
      </c>
      <c r="B235" s="14">
        <f>IF(E235&gt;0,VLOOKUP(F235,'[1]Uisp-Genere'!$E:$O,11,FALSE),"")</f>
        <v>118</v>
      </c>
      <c r="C235" s="14">
        <f t="shared" si="18"/>
        <v>1</v>
      </c>
      <c r="D235" s="15"/>
      <c r="E235" s="16">
        <v>6.3634259259259265E-2</v>
      </c>
      <c r="F235" s="15">
        <v>116</v>
      </c>
      <c r="G235" s="3" t="s">
        <v>327</v>
      </c>
      <c r="H235" s="15">
        <v>1969</v>
      </c>
      <c r="I235" t="s">
        <v>321</v>
      </c>
      <c r="J235" s="15" t="s">
        <v>20</v>
      </c>
      <c r="L235" s="15" t="str">
        <f t="shared" si="19"/>
        <v>-</v>
      </c>
      <c r="M235" s="15" t="str">
        <f t="shared" si="20"/>
        <v>M45-49</v>
      </c>
      <c r="N235" s="17">
        <f t="shared" si="21"/>
        <v>6.3634259259259265E-2</v>
      </c>
      <c r="O235" s="15">
        <f t="shared" si="22"/>
        <v>32</v>
      </c>
      <c r="P235" s="15">
        <f t="shared" si="23"/>
        <v>1</v>
      </c>
    </row>
    <row r="236" spans="1:16" x14ac:dyDescent="0.2">
      <c r="A236" s="14">
        <f>IF(F236&gt;0,IF(L236="Si",A235,COUNTIFS(M$4:M236,M236)),"")</f>
        <v>33</v>
      </c>
      <c r="B236" s="14">
        <f>IF(E236&gt;0,VLOOKUP(F236,'[1]Uisp-Genere'!$E:$O,11,FALSE),"")</f>
        <v>126</v>
      </c>
      <c r="C236" s="14">
        <f t="shared" si="18"/>
        <v>1</v>
      </c>
      <c r="D236" s="15"/>
      <c r="E236" s="16">
        <v>6.4108796296296303E-2</v>
      </c>
      <c r="F236" s="15">
        <v>430</v>
      </c>
      <c r="G236" s="3" t="s">
        <v>328</v>
      </c>
      <c r="H236" s="15">
        <v>1967</v>
      </c>
      <c r="I236" t="s">
        <v>24</v>
      </c>
      <c r="J236" s="15" t="s">
        <v>20</v>
      </c>
      <c r="L236" s="15" t="str">
        <f t="shared" si="19"/>
        <v>-</v>
      </c>
      <c r="M236" s="15" t="str">
        <f t="shared" si="20"/>
        <v>M45-49</v>
      </c>
      <c r="N236" s="17">
        <f t="shared" si="21"/>
        <v>6.4108796296296303E-2</v>
      </c>
      <c r="O236" s="15">
        <f t="shared" si="22"/>
        <v>33</v>
      </c>
      <c r="P236" s="15">
        <f t="shared" si="23"/>
        <v>1</v>
      </c>
    </row>
    <row r="237" spans="1:16" x14ac:dyDescent="0.2">
      <c r="A237" s="14">
        <f>IF(F237&gt;0,IF(L237="Si",A236,COUNTIFS(M$4:M237,M237)),"")</f>
        <v>34</v>
      </c>
      <c r="B237" s="14">
        <f>IF(E237&gt;0,VLOOKUP(F237,'[1]Uisp-Genere'!$E:$O,11,FALSE),"")</f>
        <v>128</v>
      </c>
      <c r="C237" s="14">
        <f t="shared" si="18"/>
        <v>1</v>
      </c>
      <c r="D237" s="15"/>
      <c r="E237" s="16">
        <v>6.429398148148148E-2</v>
      </c>
      <c r="F237" s="15">
        <v>38</v>
      </c>
      <c r="G237" s="3" t="s">
        <v>329</v>
      </c>
      <c r="H237" s="15">
        <v>1966</v>
      </c>
      <c r="I237" t="s">
        <v>330</v>
      </c>
      <c r="J237" s="15" t="s">
        <v>20</v>
      </c>
      <c r="L237" s="15" t="str">
        <f t="shared" si="19"/>
        <v>-</v>
      </c>
      <c r="M237" s="15" t="str">
        <f t="shared" si="20"/>
        <v>M45-49</v>
      </c>
      <c r="N237" s="17">
        <f t="shared" si="21"/>
        <v>6.429398148148148E-2</v>
      </c>
      <c r="O237" s="15">
        <f t="shared" si="22"/>
        <v>34</v>
      </c>
      <c r="P237" s="15">
        <f t="shared" si="23"/>
        <v>1</v>
      </c>
    </row>
    <row r="238" spans="1:16" x14ac:dyDescent="0.2">
      <c r="A238" s="14">
        <f>IF(F238&gt;0,IF(L238="Si",A237,COUNTIFS(M$4:M238,M238)),"")</f>
        <v>35</v>
      </c>
      <c r="B238" s="14">
        <f>IF(E238&gt;0,VLOOKUP(F238,'[1]Uisp-Genere'!$E:$O,11,FALSE),"")</f>
        <v>132</v>
      </c>
      <c r="C238" s="14">
        <f t="shared" si="18"/>
        <v>1</v>
      </c>
      <c r="D238" s="15"/>
      <c r="E238" s="16">
        <v>6.4490740740740737E-2</v>
      </c>
      <c r="F238" s="15">
        <v>60</v>
      </c>
      <c r="G238" s="3" t="s">
        <v>331</v>
      </c>
      <c r="H238" s="15">
        <v>1969</v>
      </c>
      <c r="I238" t="s">
        <v>50</v>
      </c>
      <c r="J238" s="15" t="s">
        <v>20</v>
      </c>
      <c r="L238" s="15" t="str">
        <f t="shared" si="19"/>
        <v>-</v>
      </c>
      <c r="M238" s="15" t="str">
        <f t="shared" si="20"/>
        <v>M45-49</v>
      </c>
      <c r="N238" s="17">
        <f t="shared" si="21"/>
        <v>6.4490740740740737E-2</v>
      </c>
      <c r="O238" s="15">
        <f t="shared" si="22"/>
        <v>35</v>
      </c>
      <c r="P238" s="15">
        <f t="shared" si="23"/>
        <v>1</v>
      </c>
    </row>
    <row r="239" spans="1:16" x14ac:dyDescent="0.2">
      <c r="A239" s="14">
        <f>IF(F239&gt;0,IF(L239="Si",A238,COUNTIFS(M$4:M239,M239)),"")</f>
        <v>36</v>
      </c>
      <c r="B239" s="14">
        <f>IF(E239&gt;0,VLOOKUP(F239,'[1]Uisp-Genere'!$E:$O,11,FALSE),"")</f>
        <v>133</v>
      </c>
      <c r="C239" s="14">
        <f t="shared" si="18"/>
        <v>1</v>
      </c>
      <c r="D239" s="15"/>
      <c r="E239" s="16">
        <v>6.4502314814814818E-2</v>
      </c>
      <c r="F239" s="15">
        <v>72</v>
      </c>
      <c r="G239" s="3" t="s">
        <v>332</v>
      </c>
      <c r="H239" s="15">
        <v>1966</v>
      </c>
      <c r="I239" t="s">
        <v>50</v>
      </c>
      <c r="J239" s="15" t="s">
        <v>20</v>
      </c>
      <c r="L239" s="15" t="str">
        <f t="shared" si="19"/>
        <v>-</v>
      </c>
      <c r="M239" s="15" t="str">
        <f t="shared" si="20"/>
        <v>M45-49</v>
      </c>
      <c r="N239" s="17">
        <f t="shared" si="21"/>
        <v>6.4502314814814818E-2</v>
      </c>
      <c r="O239" s="15">
        <f t="shared" si="22"/>
        <v>36</v>
      </c>
      <c r="P239" s="15">
        <f t="shared" si="23"/>
        <v>1</v>
      </c>
    </row>
    <row r="240" spans="1:16" x14ac:dyDescent="0.2">
      <c r="A240" s="14">
        <f>IF(F240&gt;0,IF(L240="Si",A239,COUNTIFS(M$4:M240,M240)),"")</f>
        <v>37</v>
      </c>
      <c r="B240" s="14">
        <f>IF(E240&gt;0,VLOOKUP(F240,'[1]Uisp-Genere'!$E:$O,11,FALSE),"")</f>
        <v>143</v>
      </c>
      <c r="C240" s="14">
        <f t="shared" si="18"/>
        <v>1</v>
      </c>
      <c r="D240" s="15"/>
      <c r="E240" s="16">
        <v>6.5162037037037032E-2</v>
      </c>
      <c r="F240" s="15">
        <v>469</v>
      </c>
      <c r="G240" s="3" t="s">
        <v>333</v>
      </c>
      <c r="H240" s="15">
        <v>1969</v>
      </c>
      <c r="I240" t="s">
        <v>99</v>
      </c>
      <c r="J240" s="15" t="s">
        <v>20</v>
      </c>
      <c r="L240" s="15" t="str">
        <f t="shared" si="19"/>
        <v>-</v>
      </c>
      <c r="M240" s="15" t="str">
        <f t="shared" si="20"/>
        <v>M45-49</v>
      </c>
      <c r="N240" s="17">
        <f t="shared" si="21"/>
        <v>6.5162037037037032E-2</v>
      </c>
      <c r="O240" s="15">
        <f t="shared" si="22"/>
        <v>37</v>
      </c>
      <c r="P240" s="15">
        <f t="shared" si="23"/>
        <v>1</v>
      </c>
    </row>
    <row r="241" spans="1:16" x14ac:dyDescent="0.2">
      <c r="A241" s="14">
        <f>IF(F241&gt;0,IF(L241="Si",A240,COUNTIFS(M$4:M241,M241)),"")</f>
        <v>38</v>
      </c>
      <c r="B241" s="14">
        <f>IF(E241&gt;0,VLOOKUP(F241,'[1]Uisp-Genere'!$E:$O,11,FALSE),"")</f>
        <v>144</v>
      </c>
      <c r="C241" s="14">
        <f t="shared" si="18"/>
        <v>1</v>
      </c>
      <c r="D241" s="15"/>
      <c r="E241" s="16">
        <v>6.5208333333333326E-2</v>
      </c>
      <c r="F241" s="15">
        <v>40</v>
      </c>
      <c r="G241" s="3" t="s">
        <v>334</v>
      </c>
      <c r="H241" s="15">
        <v>1970</v>
      </c>
      <c r="I241" t="s">
        <v>65</v>
      </c>
      <c r="J241" s="15" t="s">
        <v>20</v>
      </c>
      <c r="L241" s="15" t="str">
        <f t="shared" si="19"/>
        <v>-</v>
      </c>
      <c r="M241" s="15" t="str">
        <f t="shared" si="20"/>
        <v>M45-49</v>
      </c>
      <c r="N241" s="17">
        <f t="shared" si="21"/>
        <v>6.5208333333333326E-2</v>
      </c>
      <c r="O241" s="15">
        <f t="shared" si="22"/>
        <v>38</v>
      </c>
      <c r="P241" s="15">
        <f t="shared" si="23"/>
        <v>1</v>
      </c>
    </row>
    <row r="242" spans="1:16" x14ac:dyDescent="0.2">
      <c r="A242" s="14">
        <f>IF(F242&gt;0,IF(L242="Si",A241,COUNTIFS(M$4:M242,M242)),"")</f>
        <v>39</v>
      </c>
      <c r="B242" s="14">
        <f>IF(E242&gt;0,VLOOKUP(F242,'[1]Uisp-Genere'!$E:$O,11,FALSE),"")</f>
        <v>147</v>
      </c>
      <c r="C242" s="14">
        <f t="shared" si="18"/>
        <v>1</v>
      </c>
      <c r="D242" s="15"/>
      <c r="E242" s="16">
        <v>6.537037037037037E-2</v>
      </c>
      <c r="F242" s="15">
        <v>416</v>
      </c>
      <c r="G242" s="3" t="s">
        <v>335</v>
      </c>
      <c r="H242" s="15">
        <v>1969</v>
      </c>
      <c r="I242" t="s">
        <v>24</v>
      </c>
      <c r="J242" s="15" t="s">
        <v>20</v>
      </c>
      <c r="L242" s="15" t="str">
        <f t="shared" si="19"/>
        <v>-</v>
      </c>
      <c r="M242" s="15" t="str">
        <f t="shared" si="20"/>
        <v>M45-49</v>
      </c>
      <c r="N242" s="17">
        <f t="shared" si="21"/>
        <v>6.537037037037037E-2</v>
      </c>
      <c r="O242" s="15">
        <f t="shared" si="22"/>
        <v>39</v>
      </c>
      <c r="P242" s="15">
        <f t="shared" si="23"/>
        <v>1</v>
      </c>
    </row>
    <row r="243" spans="1:16" x14ac:dyDescent="0.2">
      <c r="A243" s="14">
        <f>IF(F243&gt;0,IF(L243="Si",A242,COUNTIFS(M$4:M243,M243)),"")</f>
        <v>40</v>
      </c>
      <c r="B243" s="14">
        <f>IF(E243&gt;0,VLOOKUP(F243,'[1]Uisp-Genere'!$E:$O,11,FALSE),"")</f>
        <v>149</v>
      </c>
      <c r="C243" s="14">
        <f t="shared" si="18"/>
        <v>1</v>
      </c>
      <c r="D243" s="15"/>
      <c r="E243" s="16">
        <v>6.5601851851851856E-2</v>
      </c>
      <c r="F243" s="15">
        <v>496</v>
      </c>
      <c r="G243" s="3" t="s">
        <v>336</v>
      </c>
      <c r="H243" s="15">
        <v>1967</v>
      </c>
      <c r="I243" t="s">
        <v>58</v>
      </c>
      <c r="J243" s="15" t="s">
        <v>20</v>
      </c>
      <c r="L243" s="15" t="str">
        <f t="shared" si="19"/>
        <v>-</v>
      </c>
      <c r="M243" s="15" t="str">
        <f t="shared" si="20"/>
        <v>M45-49</v>
      </c>
      <c r="N243" s="17">
        <f t="shared" si="21"/>
        <v>6.5601851851851856E-2</v>
      </c>
      <c r="O243" s="15">
        <f t="shared" si="22"/>
        <v>40</v>
      </c>
      <c r="P243" s="15">
        <f t="shared" si="23"/>
        <v>1</v>
      </c>
    </row>
    <row r="244" spans="1:16" x14ac:dyDescent="0.2">
      <c r="A244" s="14">
        <f>IF(F244&gt;0,IF(L244="Si",A243,COUNTIFS(M$4:M244,M244)),"")</f>
        <v>41</v>
      </c>
      <c r="B244" s="14">
        <f>IF(E244&gt;0,VLOOKUP(F244,'[1]Uisp-Genere'!$E:$O,11,FALSE),"")</f>
        <v>152</v>
      </c>
      <c r="C244" s="14">
        <f t="shared" si="18"/>
        <v>1</v>
      </c>
      <c r="D244" s="15"/>
      <c r="E244" s="16">
        <v>6.5648148148148136E-2</v>
      </c>
      <c r="F244" s="15">
        <v>9</v>
      </c>
      <c r="G244" s="3" t="s">
        <v>337</v>
      </c>
      <c r="H244" s="15">
        <v>1968</v>
      </c>
      <c r="I244" t="s">
        <v>24</v>
      </c>
      <c r="J244" s="15" t="s">
        <v>20</v>
      </c>
      <c r="L244" s="15" t="str">
        <f t="shared" si="19"/>
        <v>-</v>
      </c>
      <c r="M244" s="15" t="str">
        <f t="shared" si="20"/>
        <v>M45-49</v>
      </c>
      <c r="N244" s="17">
        <f t="shared" si="21"/>
        <v>6.5648148148148136E-2</v>
      </c>
      <c r="O244" s="15">
        <f t="shared" si="22"/>
        <v>41</v>
      </c>
      <c r="P244" s="15">
        <f t="shared" si="23"/>
        <v>1</v>
      </c>
    </row>
    <row r="245" spans="1:16" x14ac:dyDescent="0.2">
      <c r="A245" s="14">
        <f>IF(F245&gt;0,IF(L245="Si",A244,COUNTIFS(M$4:M245,M245)),"")</f>
        <v>42</v>
      </c>
      <c r="B245" s="14">
        <f>IF(E245&gt;0,VLOOKUP(F245,'[1]Uisp-Genere'!$E:$O,11,FALSE),"")</f>
        <v>155</v>
      </c>
      <c r="C245" s="14">
        <f t="shared" si="18"/>
        <v>1</v>
      </c>
      <c r="D245" s="15"/>
      <c r="E245" s="16">
        <v>6.5833333333333341E-2</v>
      </c>
      <c r="F245" s="15">
        <v>218</v>
      </c>
      <c r="G245" s="3" t="s">
        <v>338</v>
      </c>
      <c r="H245" s="15">
        <v>1970</v>
      </c>
      <c r="I245" t="s">
        <v>97</v>
      </c>
      <c r="J245" s="15" t="s">
        <v>20</v>
      </c>
      <c r="L245" s="15" t="str">
        <f t="shared" si="19"/>
        <v>-</v>
      </c>
      <c r="M245" s="15" t="str">
        <f t="shared" si="20"/>
        <v>M45-49</v>
      </c>
      <c r="N245" s="17">
        <f t="shared" si="21"/>
        <v>6.5833333333333341E-2</v>
      </c>
      <c r="O245" s="15">
        <f t="shared" si="22"/>
        <v>42</v>
      </c>
      <c r="P245" s="15">
        <f t="shared" si="23"/>
        <v>1</v>
      </c>
    </row>
    <row r="246" spans="1:16" x14ac:dyDescent="0.2">
      <c r="A246" s="14">
        <f>IF(F246&gt;0,IF(L246="Si",A245,COUNTIFS(M$4:M246,M246)),"")</f>
        <v>43</v>
      </c>
      <c r="B246" s="14">
        <f>IF(E246&gt;0,VLOOKUP(F246,'[1]Uisp-Genere'!$E:$O,11,FALSE),"")</f>
        <v>156</v>
      </c>
      <c r="C246" s="14">
        <f t="shared" si="18"/>
        <v>1</v>
      </c>
      <c r="D246" s="15"/>
      <c r="E246" s="16">
        <v>6.5960648148148157E-2</v>
      </c>
      <c r="F246" s="15">
        <v>243</v>
      </c>
      <c r="G246" s="3" t="s">
        <v>339</v>
      </c>
      <c r="H246" s="15">
        <v>1966</v>
      </c>
      <c r="I246" t="s">
        <v>69</v>
      </c>
      <c r="J246" s="15" t="s">
        <v>20</v>
      </c>
      <c r="L246" s="15" t="str">
        <f t="shared" si="19"/>
        <v>-</v>
      </c>
      <c r="M246" s="15" t="str">
        <f t="shared" si="20"/>
        <v>M45-49</v>
      </c>
      <c r="N246" s="17">
        <f t="shared" si="21"/>
        <v>6.5960648148148157E-2</v>
      </c>
      <c r="O246" s="15">
        <f t="shared" si="22"/>
        <v>43</v>
      </c>
      <c r="P246" s="15">
        <f t="shared" si="23"/>
        <v>1</v>
      </c>
    </row>
    <row r="247" spans="1:16" x14ac:dyDescent="0.2">
      <c r="A247" s="14">
        <f>IF(F247&gt;0,IF(L247="Si",A246,COUNTIFS(M$4:M247,M247)),"")</f>
        <v>44</v>
      </c>
      <c r="B247" s="14">
        <f>IF(E247&gt;0,VLOOKUP(F247,'[1]Uisp-Genere'!$E:$O,11,FALSE),"")</f>
        <v>162</v>
      </c>
      <c r="C247" s="14">
        <f t="shared" si="18"/>
        <v>1</v>
      </c>
      <c r="D247" s="15"/>
      <c r="E247" s="16">
        <v>6.6377314814814806E-2</v>
      </c>
      <c r="F247" s="15">
        <v>30</v>
      </c>
      <c r="G247" s="3" t="s">
        <v>340</v>
      </c>
      <c r="H247" s="15">
        <v>1970</v>
      </c>
      <c r="I247" t="s">
        <v>54</v>
      </c>
      <c r="J247" s="15" t="s">
        <v>20</v>
      </c>
      <c r="L247" s="15" t="str">
        <f t="shared" si="19"/>
        <v>-</v>
      </c>
      <c r="M247" s="15" t="str">
        <f t="shared" si="20"/>
        <v>M45-49</v>
      </c>
      <c r="N247" s="17">
        <f t="shared" si="21"/>
        <v>6.6377314814814806E-2</v>
      </c>
      <c r="O247" s="15">
        <f t="shared" si="22"/>
        <v>44</v>
      </c>
      <c r="P247" s="15">
        <f t="shared" si="23"/>
        <v>1</v>
      </c>
    </row>
    <row r="248" spans="1:16" x14ac:dyDescent="0.2">
      <c r="A248" s="14">
        <f>IF(F248&gt;0,IF(L248="Si",A247,COUNTIFS(M$4:M248,M248)),"")</f>
        <v>45</v>
      </c>
      <c r="B248" s="14">
        <f>IF(E248&gt;0,VLOOKUP(F248,'[1]Uisp-Genere'!$E:$O,11,FALSE),"")</f>
        <v>183</v>
      </c>
      <c r="C248" s="14">
        <f t="shared" si="18"/>
        <v>1</v>
      </c>
      <c r="D248" s="15"/>
      <c r="E248" s="16">
        <v>6.8530092592592587E-2</v>
      </c>
      <c r="F248" s="15">
        <v>112</v>
      </c>
      <c r="G248" s="3" t="s">
        <v>341</v>
      </c>
      <c r="H248" s="15">
        <v>1967</v>
      </c>
      <c r="I248" t="s">
        <v>54</v>
      </c>
      <c r="J248" s="15" t="s">
        <v>20</v>
      </c>
      <c r="L248" s="15" t="str">
        <f t="shared" si="19"/>
        <v>-</v>
      </c>
      <c r="M248" s="15" t="str">
        <f t="shared" si="20"/>
        <v>M45-49</v>
      </c>
      <c r="N248" s="17">
        <f t="shared" si="21"/>
        <v>6.8530092592592587E-2</v>
      </c>
      <c r="O248" s="15">
        <f t="shared" si="22"/>
        <v>45</v>
      </c>
      <c r="P248" s="15">
        <f t="shared" si="23"/>
        <v>1</v>
      </c>
    </row>
    <row r="249" spans="1:16" x14ac:dyDescent="0.2">
      <c r="A249" s="14">
        <f>IF(F249&gt;0,IF(L249="Si",A248,COUNTIFS(M$4:M249,M249)),"")</f>
        <v>45</v>
      </c>
      <c r="B249" s="14">
        <f>IF(E249&gt;0,VLOOKUP(F249,'[1]Uisp-Genere'!$E:$O,11,FALSE),"")</f>
        <v>183</v>
      </c>
      <c r="C249" s="14">
        <f t="shared" si="18"/>
        <v>1</v>
      </c>
      <c r="D249" s="15"/>
      <c r="E249" s="16">
        <v>6.8530092592592587E-2</v>
      </c>
      <c r="F249" s="15">
        <v>244</v>
      </c>
      <c r="G249" s="3" t="s">
        <v>342</v>
      </c>
      <c r="H249" s="15">
        <v>1966</v>
      </c>
      <c r="I249" t="s">
        <v>69</v>
      </c>
      <c r="J249" s="15" t="s">
        <v>20</v>
      </c>
      <c r="L249" s="15" t="str">
        <f t="shared" si="19"/>
        <v>Si</v>
      </c>
      <c r="M249" s="15" t="str">
        <f t="shared" si="20"/>
        <v>M45-49</v>
      </c>
      <c r="N249" s="17">
        <f t="shared" si="21"/>
        <v>6.8530092592592587E-2</v>
      </c>
      <c r="O249" s="15">
        <f t="shared" si="22"/>
        <v>45</v>
      </c>
      <c r="P249" s="15">
        <f t="shared" si="23"/>
        <v>1</v>
      </c>
    </row>
    <row r="250" spans="1:16" x14ac:dyDescent="0.2">
      <c r="A250" s="14">
        <f>IF(F250&gt;0,IF(L250="Si",A249,COUNTIFS(M$4:M250,M250)),"")</f>
        <v>47</v>
      </c>
      <c r="B250" s="14">
        <f>IF(E250&gt;0,VLOOKUP(F250,'[1]Uisp-Genere'!$E:$O,11,FALSE),"")</f>
        <v>188</v>
      </c>
      <c r="C250" s="14">
        <f t="shared" si="18"/>
        <v>1</v>
      </c>
      <c r="D250" s="15"/>
      <c r="E250" s="16">
        <v>6.8634259259259256E-2</v>
      </c>
      <c r="F250" s="15">
        <v>88</v>
      </c>
      <c r="G250" s="3" t="s">
        <v>343</v>
      </c>
      <c r="H250" s="15">
        <v>1966</v>
      </c>
      <c r="I250" t="s">
        <v>344</v>
      </c>
      <c r="J250" s="15" t="s">
        <v>20</v>
      </c>
      <c r="L250" s="15" t="str">
        <f t="shared" si="19"/>
        <v>-</v>
      </c>
      <c r="M250" s="15" t="str">
        <f t="shared" si="20"/>
        <v>M45-49</v>
      </c>
      <c r="N250" s="17">
        <f t="shared" si="21"/>
        <v>6.8634259259259256E-2</v>
      </c>
      <c r="O250" s="15">
        <f t="shared" si="22"/>
        <v>47</v>
      </c>
      <c r="P250" s="15">
        <f t="shared" si="23"/>
        <v>1</v>
      </c>
    </row>
    <row r="251" spans="1:16" x14ac:dyDescent="0.2">
      <c r="A251" s="14">
        <f>IF(F251&gt;0,IF(L251="Si",A250,COUNTIFS(M$4:M251,M251)),"")</f>
        <v>48</v>
      </c>
      <c r="B251" s="14">
        <f>IF(E251&gt;0,VLOOKUP(F251,'[1]Uisp-Genere'!$E:$O,11,FALSE),"")</f>
        <v>189</v>
      </c>
      <c r="C251" s="14">
        <f t="shared" si="18"/>
        <v>1</v>
      </c>
      <c r="D251" s="15"/>
      <c r="E251" s="16">
        <v>6.8692129629629631E-2</v>
      </c>
      <c r="F251" s="15">
        <v>42</v>
      </c>
      <c r="G251" s="3" t="s">
        <v>345</v>
      </c>
      <c r="H251" s="15">
        <v>1968</v>
      </c>
      <c r="I251" t="s">
        <v>48</v>
      </c>
      <c r="J251" s="15" t="s">
        <v>20</v>
      </c>
      <c r="L251" s="15" t="str">
        <f t="shared" si="19"/>
        <v>-</v>
      </c>
      <c r="M251" s="15" t="str">
        <f t="shared" si="20"/>
        <v>M45-49</v>
      </c>
      <c r="N251" s="17">
        <f t="shared" si="21"/>
        <v>6.8692129629629631E-2</v>
      </c>
      <c r="O251" s="15">
        <f t="shared" si="22"/>
        <v>48</v>
      </c>
      <c r="P251" s="15">
        <f t="shared" si="23"/>
        <v>1</v>
      </c>
    </row>
    <row r="252" spans="1:16" x14ac:dyDescent="0.2">
      <c r="A252" s="14">
        <f>IF(F252&gt;0,IF(L252="Si",A251,COUNTIFS(M$4:M252,M252)),"")</f>
        <v>49</v>
      </c>
      <c r="B252" s="14">
        <f>IF(E252&gt;0,VLOOKUP(F252,'[1]Uisp-Genere'!$E:$O,11,FALSE),"")</f>
        <v>192</v>
      </c>
      <c r="C252" s="14">
        <f t="shared" si="18"/>
        <v>1</v>
      </c>
      <c r="D252" s="15"/>
      <c r="E252" s="16">
        <v>6.8842592592592594E-2</v>
      </c>
      <c r="F252" s="15">
        <v>85</v>
      </c>
      <c r="G252" s="3" t="s">
        <v>346</v>
      </c>
      <c r="H252" s="15">
        <v>1966</v>
      </c>
      <c r="I252" t="s">
        <v>162</v>
      </c>
      <c r="J252" s="15" t="s">
        <v>20</v>
      </c>
      <c r="L252" s="15" t="str">
        <f t="shared" si="19"/>
        <v>-</v>
      </c>
      <c r="M252" s="15" t="str">
        <f t="shared" si="20"/>
        <v>M45-49</v>
      </c>
      <c r="N252" s="17">
        <f t="shared" si="21"/>
        <v>6.8842592592592594E-2</v>
      </c>
      <c r="O252" s="15">
        <f t="shared" si="22"/>
        <v>49</v>
      </c>
      <c r="P252" s="15">
        <f t="shared" si="23"/>
        <v>1</v>
      </c>
    </row>
    <row r="253" spans="1:16" x14ac:dyDescent="0.2">
      <c r="A253" s="14">
        <f>IF(F253&gt;0,IF(L253="Si",A252,COUNTIFS(M$4:M253,M253)),"")</f>
        <v>50</v>
      </c>
      <c r="B253" s="14">
        <f>IF(E253&gt;0,VLOOKUP(F253,'[1]Uisp-Genere'!$E:$O,11,FALSE),"")</f>
        <v>195</v>
      </c>
      <c r="C253" s="14">
        <f t="shared" si="18"/>
        <v>1</v>
      </c>
      <c r="D253" s="15"/>
      <c r="E253" s="16">
        <v>6.9293981481481484E-2</v>
      </c>
      <c r="F253" s="15">
        <v>68</v>
      </c>
      <c r="G253" s="3" t="s">
        <v>347</v>
      </c>
      <c r="H253" s="15">
        <v>1969</v>
      </c>
      <c r="I253" t="s">
        <v>50</v>
      </c>
      <c r="J253" s="15" t="s">
        <v>20</v>
      </c>
      <c r="L253" s="15" t="str">
        <f t="shared" si="19"/>
        <v>-</v>
      </c>
      <c r="M253" s="15" t="str">
        <f t="shared" si="20"/>
        <v>M45-49</v>
      </c>
      <c r="N253" s="17">
        <f t="shared" si="21"/>
        <v>6.9293981481481484E-2</v>
      </c>
      <c r="O253" s="15">
        <f t="shared" si="22"/>
        <v>50</v>
      </c>
      <c r="P253" s="15">
        <f t="shared" si="23"/>
        <v>1</v>
      </c>
    </row>
    <row r="254" spans="1:16" x14ac:dyDescent="0.2">
      <c r="A254" s="14">
        <f>IF(F254&gt;0,IF(L254="Si",A253,COUNTIFS(M$4:M254,M254)),"")</f>
        <v>51</v>
      </c>
      <c r="B254" s="14">
        <f>IF(E254&gt;0,VLOOKUP(F254,'[1]Uisp-Genere'!$E:$O,11,FALSE),"")</f>
        <v>203</v>
      </c>
      <c r="C254" s="14">
        <f t="shared" si="18"/>
        <v>1</v>
      </c>
      <c r="D254" s="15"/>
      <c r="E254" s="16">
        <v>7.0104166666666676E-2</v>
      </c>
      <c r="F254" s="15">
        <v>178</v>
      </c>
      <c r="G254" s="3" t="s">
        <v>348</v>
      </c>
      <c r="H254" s="15">
        <v>1966</v>
      </c>
      <c r="I254" t="s">
        <v>349</v>
      </c>
      <c r="J254" s="15" t="s">
        <v>20</v>
      </c>
      <c r="L254" s="15" t="str">
        <f t="shared" si="19"/>
        <v>-</v>
      </c>
      <c r="M254" s="15" t="str">
        <f t="shared" si="20"/>
        <v>M45-49</v>
      </c>
      <c r="N254" s="17">
        <f t="shared" si="21"/>
        <v>7.0104166666666676E-2</v>
      </c>
      <c r="O254" s="15">
        <f t="shared" si="22"/>
        <v>51</v>
      </c>
      <c r="P254" s="15">
        <f t="shared" si="23"/>
        <v>1</v>
      </c>
    </row>
    <row r="255" spans="1:16" x14ac:dyDescent="0.2">
      <c r="A255" s="14">
        <f>IF(F255&gt;0,IF(L255="Si",A254,COUNTIFS(M$4:M255,M255)),"")</f>
        <v>52</v>
      </c>
      <c r="B255" s="14">
        <f>IF(E255&gt;0,VLOOKUP(F255,'[1]Uisp-Genere'!$E:$O,11,FALSE),"")</f>
        <v>206</v>
      </c>
      <c r="C255" s="14">
        <f t="shared" si="18"/>
        <v>1</v>
      </c>
      <c r="D255" s="15"/>
      <c r="E255" s="16">
        <v>7.0393518518518508E-2</v>
      </c>
      <c r="F255" s="15">
        <v>284</v>
      </c>
      <c r="G255" s="3" t="s">
        <v>350</v>
      </c>
      <c r="H255" s="15">
        <v>1966</v>
      </c>
      <c r="I255" t="s">
        <v>22</v>
      </c>
      <c r="J255" s="15" t="s">
        <v>20</v>
      </c>
      <c r="L255" s="15" t="str">
        <f t="shared" si="19"/>
        <v>-</v>
      </c>
      <c r="M255" s="15" t="str">
        <f t="shared" si="20"/>
        <v>M45-49</v>
      </c>
      <c r="N255" s="17">
        <f t="shared" si="21"/>
        <v>7.0393518518518508E-2</v>
      </c>
      <c r="O255" s="15">
        <f t="shared" si="22"/>
        <v>52</v>
      </c>
      <c r="P255" s="15">
        <f t="shared" si="23"/>
        <v>1</v>
      </c>
    </row>
    <row r="256" spans="1:16" x14ac:dyDescent="0.2">
      <c r="A256" s="14">
        <f>IF(F256&gt;0,IF(L256="Si",A255,COUNTIFS(M$4:M256,M256)),"")</f>
        <v>53</v>
      </c>
      <c r="B256" s="14">
        <f>IF(E256&gt;0,VLOOKUP(F256,'[1]Uisp-Genere'!$E:$O,11,FALSE),"")</f>
        <v>215</v>
      </c>
      <c r="C256" s="14">
        <f t="shared" si="18"/>
        <v>1</v>
      </c>
      <c r="D256" s="15"/>
      <c r="E256" s="16">
        <v>7.1018518518518522E-2</v>
      </c>
      <c r="F256" s="15">
        <v>99</v>
      </c>
      <c r="G256" s="3" t="s">
        <v>351</v>
      </c>
      <c r="H256" s="15">
        <v>1966</v>
      </c>
      <c r="I256" t="s">
        <v>86</v>
      </c>
      <c r="J256" s="15" t="s">
        <v>20</v>
      </c>
      <c r="L256" s="15" t="str">
        <f t="shared" si="19"/>
        <v>-</v>
      </c>
      <c r="M256" s="15" t="str">
        <f t="shared" si="20"/>
        <v>M45-49</v>
      </c>
      <c r="N256" s="17">
        <f t="shared" si="21"/>
        <v>7.1018518518518522E-2</v>
      </c>
      <c r="O256" s="15">
        <f t="shared" si="22"/>
        <v>53</v>
      </c>
      <c r="P256" s="15">
        <f t="shared" si="23"/>
        <v>1</v>
      </c>
    </row>
    <row r="257" spans="1:16" x14ac:dyDescent="0.2">
      <c r="A257" s="14">
        <f>IF(F257&gt;0,IF(L257="Si",A256,COUNTIFS(M$4:M257,M257)),"")</f>
        <v>54</v>
      </c>
      <c r="B257" s="14">
        <f>IF(E257&gt;0,VLOOKUP(F257,'[1]Uisp-Genere'!$E:$O,11,FALSE),"")</f>
        <v>221</v>
      </c>
      <c r="C257" s="14">
        <f t="shared" si="18"/>
        <v>1</v>
      </c>
      <c r="D257" s="15"/>
      <c r="E257" s="16">
        <v>7.1388888888888891E-2</v>
      </c>
      <c r="F257" s="15">
        <v>473</v>
      </c>
      <c r="G257" s="3" t="s">
        <v>352</v>
      </c>
      <c r="H257" s="15">
        <v>1969</v>
      </c>
      <c r="I257" t="s">
        <v>99</v>
      </c>
      <c r="J257" s="15" t="s">
        <v>20</v>
      </c>
      <c r="L257" s="15" t="str">
        <f t="shared" si="19"/>
        <v>-</v>
      </c>
      <c r="M257" s="15" t="str">
        <f t="shared" si="20"/>
        <v>M45-49</v>
      </c>
      <c r="N257" s="17">
        <f t="shared" si="21"/>
        <v>7.1388888888888891E-2</v>
      </c>
      <c r="O257" s="15">
        <f t="shared" si="22"/>
        <v>54</v>
      </c>
      <c r="P257" s="15">
        <f t="shared" si="23"/>
        <v>1</v>
      </c>
    </row>
    <row r="258" spans="1:16" x14ac:dyDescent="0.2">
      <c r="A258" s="14">
        <f>IF(F258&gt;0,IF(L258="Si",A257,COUNTIFS(M$4:M258,M258)),"")</f>
        <v>55</v>
      </c>
      <c r="B258" s="14">
        <f>IF(E258&gt;0,VLOOKUP(F258,'[1]Uisp-Genere'!$E:$O,11,FALSE),"")</f>
        <v>222</v>
      </c>
      <c r="C258" s="14">
        <f t="shared" si="18"/>
        <v>1</v>
      </c>
      <c r="D258" s="15"/>
      <c r="E258" s="16">
        <v>7.1400462962962971E-2</v>
      </c>
      <c r="F258" s="15">
        <v>263</v>
      </c>
      <c r="G258" s="3" t="s">
        <v>353</v>
      </c>
      <c r="H258" s="15">
        <v>1967</v>
      </c>
      <c r="I258" t="s">
        <v>22</v>
      </c>
      <c r="J258" s="15" t="s">
        <v>20</v>
      </c>
      <c r="L258" s="15" t="str">
        <f t="shared" si="19"/>
        <v>-</v>
      </c>
      <c r="M258" s="15" t="str">
        <f t="shared" si="20"/>
        <v>M45-49</v>
      </c>
      <c r="N258" s="17">
        <f t="shared" si="21"/>
        <v>7.1400462962962971E-2</v>
      </c>
      <c r="O258" s="15">
        <f t="shared" si="22"/>
        <v>55</v>
      </c>
      <c r="P258" s="15">
        <f t="shared" si="23"/>
        <v>1</v>
      </c>
    </row>
    <row r="259" spans="1:16" x14ac:dyDescent="0.2">
      <c r="A259" s="14">
        <f>IF(F259&gt;0,IF(L259="Si",A258,COUNTIFS(M$4:M259,M259)),"")</f>
        <v>56</v>
      </c>
      <c r="B259" s="14">
        <f>IF(E259&gt;0,VLOOKUP(F259,'[1]Uisp-Genere'!$E:$O,11,FALSE),"")</f>
        <v>223</v>
      </c>
      <c r="C259" s="14">
        <f t="shared" si="18"/>
        <v>1</v>
      </c>
      <c r="D259" s="15"/>
      <c r="E259" s="16">
        <v>7.1412037037037038E-2</v>
      </c>
      <c r="F259" s="15">
        <v>259</v>
      </c>
      <c r="G259" s="3" t="s">
        <v>354</v>
      </c>
      <c r="H259" s="15">
        <v>1968</v>
      </c>
      <c r="I259" t="s">
        <v>22</v>
      </c>
      <c r="J259" s="15" t="s">
        <v>20</v>
      </c>
      <c r="L259" s="15" t="str">
        <f t="shared" si="19"/>
        <v>-</v>
      </c>
      <c r="M259" s="15" t="str">
        <f t="shared" si="20"/>
        <v>M45-49</v>
      </c>
      <c r="N259" s="17">
        <f t="shared" si="21"/>
        <v>7.1412037037037038E-2</v>
      </c>
      <c r="O259" s="15">
        <f t="shared" si="22"/>
        <v>56</v>
      </c>
      <c r="P259" s="15">
        <f t="shared" si="23"/>
        <v>1</v>
      </c>
    </row>
    <row r="260" spans="1:16" x14ac:dyDescent="0.2">
      <c r="A260" s="14">
        <f>IF(F260&gt;0,IF(L260="Si",A259,COUNTIFS(M$4:M260,M260)),"")</f>
        <v>57</v>
      </c>
      <c r="B260" s="14">
        <f>IF(E260&gt;0,VLOOKUP(F260,'[1]Uisp-Genere'!$E:$O,11,FALSE),"")</f>
        <v>224</v>
      </c>
      <c r="C260" s="14">
        <f t="shared" si="18"/>
        <v>1</v>
      </c>
      <c r="D260" s="15"/>
      <c r="E260" s="16">
        <v>7.1631944444444443E-2</v>
      </c>
      <c r="F260" s="15">
        <v>86</v>
      </c>
      <c r="G260" s="3" t="s">
        <v>355</v>
      </c>
      <c r="H260" s="15">
        <v>1969</v>
      </c>
      <c r="I260" t="s">
        <v>356</v>
      </c>
      <c r="J260" s="15" t="s">
        <v>20</v>
      </c>
      <c r="L260" s="15" t="str">
        <f t="shared" si="19"/>
        <v>-</v>
      </c>
      <c r="M260" s="15" t="str">
        <f t="shared" si="20"/>
        <v>M45-49</v>
      </c>
      <c r="N260" s="17">
        <f t="shared" si="21"/>
        <v>7.1631944444444443E-2</v>
      </c>
      <c r="O260" s="15">
        <f t="shared" si="22"/>
        <v>57</v>
      </c>
      <c r="P260" s="15">
        <f t="shared" si="23"/>
        <v>1</v>
      </c>
    </row>
    <row r="261" spans="1:16" x14ac:dyDescent="0.2">
      <c r="A261" s="14">
        <f>IF(F261&gt;0,IF(L261="Si",A260,COUNTIFS(M$4:M261,M261)),"")</f>
        <v>58</v>
      </c>
      <c r="B261" s="14">
        <f>IF(E261&gt;0,VLOOKUP(F261,'[1]Uisp-Genere'!$E:$O,11,FALSE),"")</f>
        <v>233</v>
      </c>
      <c r="C261" s="14">
        <f t="shared" ref="C261:C324" si="24">IF(LEN(A261)&lt;=0,"",IF(A261&gt;=20,1,21-A261))</f>
        <v>1</v>
      </c>
      <c r="D261" s="15"/>
      <c r="E261" s="16">
        <v>7.2499999999999995E-2</v>
      </c>
      <c r="F261" s="15">
        <v>156</v>
      </c>
      <c r="G261" s="3" t="s">
        <v>357</v>
      </c>
      <c r="H261" s="15">
        <v>1968</v>
      </c>
      <c r="I261" t="s">
        <v>358</v>
      </c>
      <c r="J261" s="15" t="s">
        <v>20</v>
      </c>
      <c r="L261" s="15" t="str">
        <f t="shared" ref="L261:L324" si="25">IF($F261&gt;0,IF(N260=N261,"Si","-"),"-")</f>
        <v>-</v>
      </c>
      <c r="M261" s="15" t="str">
        <f t="shared" ref="M261:M324" si="26">IF($F261&gt;0,IF(D261&gt;"",D261,M260),"-")</f>
        <v>M45-49</v>
      </c>
      <c r="N261" s="17">
        <f t="shared" ref="N261:N324" si="27">IF($F261&gt;0,IF(E261&gt;0,E261,N260),"-")</f>
        <v>7.2499999999999995E-2</v>
      </c>
      <c r="O261" s="15">
        <f t="shared" ref="O261:O324" si="28">IF(E261&gt;0,A261,"-")</f>
        <v>58</v>
      </c>
      <c r="P261" s="15">
        <f t="shared" ref="P261:P324" si="29">IF(F261&gt;0,C261,"-")</f>
        <v>1</v>
      </c>
    </row>
    <row r="262" spans="1:16" x14ac:dyDescent="0.2">
      <c r="A262" s="14">
        <f>IF(F262&gt;0,IF(L262="Si",A261,COUNTIFS(M$4:M262,M262)),"")</f>
        <v>59</v>
      </c>
      <c r="B262" s="14">
        <f>IF(E262&gt;0,VLOOKUP(F262,'[1]Uisp-Genere'!$E:$O,11,FALSE),"")</f>
        <v>242</v>
      </c>
      <c r="C262" s="14">
        <f t="shared" si="24"/>
        <v>1</v>
      </c>
      <c r="D262" s="15"/>
      <c r="E262" s="16">
        <v>7.3391203703703708E-2</v>
      </c>
      <c r="F262" s="15">
        <v>63</v>
      </c>
      <c r="G262" s="3" t="s">
        <v>359</v>
      </c>
      <c r="H262" s="15">
        <v>1969</v>
      </c>
      <c r="I262" t="s">
        <v>50</v>
      </c>
      <c r="J262" s="15" t="s">
        <v>20</v>
      </c>
      <c r="L262" s="15" t="str">
        <f t="shared" si="25"/>
        <v>-</v>
      </c>
      <c r="M262" s="15" t="str">
        <f t="shared" si="26"/>
        <v>M45-49</v>
      </c>
      <c r="N262" s="17">
        <f t="shared" si="27"/>
        <v>7.3391203703703708E-2</v>
      </c>
      <c r="O262" s="15">
        <f t="shared" si="28"/>
        <v>59</v>
      </c>
      <c r="P262" s="15">
        <f t="shared" si="29"/>
        <v>1</v>
      </c>
    </row>
    <row r="263" spans="1:16" x14ac:dyDescent="0.2">
      <c r="A263" s="14">
        <f>IF(F263&gt;0,IF(L263="Si",A262,COUNTIFS(M$4:M263,M263)),"")</f>
        <v>60</v>
      </c>
      <c r="B263" s="14">
        <f>IF(E263&gt;0,VLOOKUP(F263,'[1]Uisp-Genere'!$E:$O,11,FALSE),"")</f>
        <v>258</v>
      </c>
      <c r="C263" s="14">
        <f t="shared" si="24"/>
        <v>1</v>
      </c>
      <c r="D263" s="15"/>
      <c r="E263" s="16">
        <v>7.6076388888888888E-2</v>
      </c>
      <c r="F263" s="15">
        <v>467</v>
      </c>
      <c r="G263" s="3" t="s">
        <v>360</v>
      </c>
      <c r="H263" s="15">
        <v>1970</v>
      </c>
      <c r="I263" t="s">
        <v>191</v>
      </c>
      <c r="J263" s="15" t="s">
        <v>20</v>
      </c>
      <c r="L263" s="15" t="str">
        <f t="shared" si="25"/>
        <v>-</v>
      </c>
      <c r="M263" s="15" t="str">
        <f t="shared" si="26"/>
        <v>M45-49</v>
      </c>
      <c r="N263" s="17">
        <f t="shared" si="27"/>
        <v>7.6076388888888888E-2</v>
      </c>
      <c r="O263" s="15">
        <f t="shared" si="28"/>
        <v>60</v>
      </c>
      <c r="P263" s="15">
        <f t="shared" si="29"/>
        <v>1</v>
      </c>
    </row>
    <row r="264" spans="1:16" x14ac:dyDescent="0.2">
      <c r="A264" s="14">
        <f>IF(F264&gt;0,IF(L264="Si",A263,COUNTIFS(M$4:M264,M264)),"")</f>
        <v>61</v>
      </c>
      <c r="B264" s="14">
        <f>IF(E264&gt;0,VLOOKUP(F264,'[1]Uisp-Genere'!$E:$O,11,FALSE),"")</f>
        <v>273</v>
      </c>
      <c r="C264" s="14">
        <f t="shared" si="24"/>
        <v>1</v>
      </c>
      <c r="D264" s="15"/>
      <c r="E264" s="16">
        <v>7.8506944444444449E-2</v>
      </c>
      <c r="F264" s="15">
        <v>125</v>
      </c>
      <c r="G264" s="3" t="s">
        <v>361</v>
      </c>
      <c r="H264" s="15">
        <v>1967</v>
      </c>
      <c r="I264" t="s">
        <v>34</v>
      </c>
      <c r="J264" s="15" t="s">
        <v>20</v>
      </c>
      <c r="L264" s="15" t="str">
        <f t="shared" si="25"/>
        <v>-</v>
      </c>
      <c r="M264" s="15" t="str">
        <f t="shared" si="26"/>
        <v>M45-49</v>
      </c>
      <c r="N264" s="17">
        <f t="shared" si="27"/>
        <v>7.8506944444444449E-2</v>
      </c>
      <c r="O264" s="15">
        <f t="shared" si="28"/>
        <v>61</v>
      </c>
      <c r="P264" s="15">
        <f t="shared" si="29"/>
        <v>1</v>
      </c>
    </row>
    <row r="265" spans="1:16" x14ac:dyDescent="0.2">
      <c r="A265" s="14">
        <f>IF(F265&gt;0,IF(L265="Si",A264,COUNTIFS(M$4:M265,M265)),"")</f>
        <v>62</v>
      </c>
      <c r="B265" s="14">
        <f>IF(E265&gt;0,VLOOKUP(F265,'[1]Uisp-Genere'!$E:$O,11,FALSE),"")</f>
        <v>293</v>
      </c>
      <c r="C265" s="14">
        <f t="shared" si="24"/>
        <v>1</v>
      </c>
      <c r="D265" s="15"/>
      <c r="E265" s="16">
        <v>8.2569444444444445E-2</v>
      </c>
      <c r="F265" s="15">
        <v>264</v>
      </c>
      <c r="G265" s="3" t="s">
        <v>362</v>
      </c>
      <c r="H265" s="15">
        <v>1967</v>
      </c>
      <c r="I265" t="s">
        <v>22</v>
      </c>
      <c r="J265" s="15" t="s">
        <v>20</v>
      </c>
      <c r="L265" s="15" t="str">
        <f t="shared" si="25"/>
        <v>-</v>
      </c>
      <c r="M265" s="15" t="str">
        <f t="shared" si="26"/>
        <v>M45-49</v>
      </c>
      <c r="N265" s="17">
        <f t="shared" si="27"/>
        <v>8.2569444444444445E-2</v>
      </c>
      <c r="O265" s="15">
        <f t="shared" si="28"/>
        <v>62</v>
      </c>
      <c r="P265" s="15">
        <f t="shared" si="29"/>
        <v>1</v>
      </c>
    </row>
    <row r="266" spans="1:16" x14ac:dyDescent="0.2">
      <c r="A266" s="14">
        <f>IF(F266&gt;0,IF(L266="Si",A265,COUNTIFS(M$4:M266,M266)),"")</f>
        <v>63</v>
      </c>
      <c r="B266" s="14">
        <f>IF(E266&gt;0,VLOOKUP(F266,'[1]Uisp-Genere'!$E:$O,11,FALSE),"")</f>
        <v>295</v>
      </c>
      <c r="C266" s="14">
        <f t="shared" si="24"/>
        <v>1</v>
      </c>
      <c r="D266" s="15"/>
      <c r="E266" s="16">
        <v>8.2696759259259262E-2</v>
      </c>
      <c r="F266" s="15">
        <v>450</v>
      </c>
      <c r="G266" s="3" t="s">
        <v>363</v>
      </c>
      <c r="H266" s="15">
        <v>1968</v>
      </c>
      <c r="I266" t="s">
        <v>48</v>
      </c>
      <c r="J266" s="15" t="s">
        <v>20</v>
      </c>
      <c r="L266" s="15" t="str">
        <f t="shared" si="25"/>
        <v>-</v>
      </c>
      <c r="M266" s="15" t="str">
        <f t="shared" si="26"/>
        <v>M45-49</v>
      </c>
      <c r="N266" s="17">
        <f t="shared" si="27"/>
        <v>8.2696759259259262E-2</v>
      </c>
      <c r="O266" s="15">
        <f t="shared" si="28"/>
        <v>63</v>
      </c>
      <c r="P266" s="15">
        <f t="shared" si="29"/>
        <v>1</v>
      </c>
    </row>
    <row r="267" spans="1:16" x14ac:dyDescent="0.2">
      <c r="A267" s="14">
        <f>IF(F267&gt;0,IF(L267="Si",A266,COUNTIFS(M$4:M267,M267)),"")</f>
        <v>64</v>
      </c>
      <c r="B267" s="14">
        <f>IF(E267&gt;0,VLOOKUP(F267,'[1]Uisp-Genere'!$E:$O,11,FALSE),"")</f>
        <v>303</v>
      </c>
      <c r="C267" s="14">
        <f t="shared" si="24"/>
        <v>1</v>
      </c>
      <c r="D267" s="15"/>
      <c r="E267" s="16">
        <v>8.5532407407407404E-2</v>
      </c>
      <c r="F267" s="15">
        <v>176</v>
      </c>
      <c r="G267" s="3" t="s">
        <v>364</v>
      </c>
      <c r="H267" s="15">
        <v>1966</v>
      </c>
      <c r="I267" t="s">
        <v>61</v>
      </c>
      <c r="J267" s="15" t="s">
        <v>20</v>
      </c>
      <c r="L267" s="15" t="str">
        <f t="shared" si="25"/>
        <v>-</v>
      </c>
      <c r="M267" s="15" t="str">
        <f t="shared" si="26"/>
        <v>M45-49</v>
      </c>
      <c r="N267" s="17">
        <f t="shared" si="27"/>
        <v>8.5532407407407404E-2</v>
      </c>
      <c r="O267" s="15">
        <f t="shared" si="28"/>
        <v>64</v>
      </c>
      <c r="P267" s="15">
        <f t="shared" si="29"/>
        <v>1</v>
      </c>
    </row>
    <row r="268" spans="1:16" x14ac:dyDescent="0.2">
      <c r="A268" s="14" t="str">
        <f>IF(F268&gt;0,IF(L268="Si",A267,COUNTIFS(M$4:M268,M268)),"")</f>
        <v/>
      </c>
      <c r="B268" s="14" t="str">
        <f>IF(E268&gt;0,VLOOKUP(F268,'[1]Uisp-Genere'!$E:$O,11,FALSE),"")</f>
        <v/>
      </c>
      <c r="C268" s="14" t="str">
        <f t="shared" si="24"/>
        <v/>
      </c>
      <c r="D268" s="18" t="s">
        <v>365</v>
      </c>
      <c r="E268" s="18"/>
      <c r="F268" s="18"/>
      <c r="G268" s="18"/>
      <c r="H268" s="18"/>
      <c r="I268" s="18"/>
      <c r="J268" s="18"/>
      <c r="L268" s="15" t="str">
        <f t="shared" si="25"/>
        <v>-</v>
      </c>
      <c r="M268" s="15" t="str">
        <f t="shared" si="26"/>
        <v>-</v>
      </c>
      <c r="N268" s="17" t="str">
        <f t="shared" si="27"/>
        <v>-</v>
      </c>
      <c r="O268" s="15" t="str">
        <f t="shared" si="28"/>
        <v>-</v>
      </c>
      <c r="P268" s="15" t="str">
        <f t="shared" si="29"/>
        <v>-</v>
      </c>
    </row>
    <row r="269" spans="1:16" x14ac:dyDescent="0.2">
      <c r="A269" s="14">
        <f>IF(F269&gt;0,IF(L269="Si",A268,COUNTIFS(M$4:M269,M269)),"")</f>
        <v>1</v>
      </c>
      <c r="B269" s="14">
        <f>IF(E269&gt;0,VLOOKUP(F269,'[1]Uisp-Genere'!$E:$O,11,FALSE),"")</f>
        <v>20</v>
      </c>
      <c r="C269" s="14">
        <f t="shared" si="24"/>
        <v>20</v>
      </c>
      <c r="D269" s="15" t="s">
        <v>366</v>
      </c>
      <c r="E269" s="16">
        <v>5.4351851851851853E-2</v>
      </c>
      <c r="F269" s="15">
        <v>78</v>
      </c>
      <c r="G269" s="3" t="s">
        <v>367</v>
      </c>
      <c r="H269" s="15">
        <v>1963</v>
      </c>
      <c r="I269" t="s">
        <v>50</v>
      </c>
      <c r="J269" s="15" t="s">
        <v>20</v>
      </c>
      <c r="L269" s="15" t="str">
        <f t="shared" si="25"/>
        <v>-</v>
      </c>
      <c r="M269" s="15" t="str">
        <f t="shared" si="26"/>
        <v>M50-54</v>
      </c>
      <c r="N269" s="17">
        <f t="shared" si="27"/>
        <v>5.4351851851851853E-2</v>
      </c>
      <c r="O269" s="15">
        <f t="shared" si="28"/>
        <v>1</v>
      </c>
      <c r="P269" s="15">
        <f t="shared" si="29"/>
        <v>20</v>
      </c>
    </row>
    <row r="270" spans="1:16" x14ac:dyDescent="0.2">
      <c r="A270" s="14">
        <f>IF(F270&gt;0,IF(L270="Si",A269,COUNTIFS(M$4:M270,M270)),"")</f>
        <v>2</v>
      </c>
      <c r="B270" s="14">
        <f>IF(E270&gt;0,VLOOKUP(F270,'[1]Uisp-Genere'!$E:$O,11,FALSE),"")</f>
        <v>27</v>
      </c>
      <c r="C270" s="14">
        <f t="shared" si="24"/>
        <v>19</v>
      </c>
      <c r="D270" s="15"/>
      <c r="E270" s="16">
        <v>5.5879629629629633E-2</v>
      </c>
      <c r="F270" s="15">
        <v>300</v>
      </c>
      <c r="G270" s="3" t="s">
        <v>368</v>
      </c>
      <c r="H270" s="15">
        <v>1965</v>
      </c>
      <c r="I270" t="s">
        <v>283</v>
      </c>
      <c r="J270" s="15" t="s">
        <v>20</v>
      </c>
      <c r="L270" s="15" t="str">
        <f t="shared" si="25"/>
        <v>-</v>
      </c>
      <c r="M270" s="15" t="str">
        <f t="shared" si="26"/>
        <v>M50-54</v>
      </c>
      <c r="N270" s="17">
        <f t="shared" si="27"/>
        <v>5.5879629629629633E-2</v>
      </c>
      <c r="O270" s="15">
        <f t="shared" si="28"/>
        <v>2</v>
      </c>
      <c r="P270" s="15">
        <f t="shared" si="29"/>
        <v>19</v>
      </c>
    </row>
    <row r="271" spans="1:16" x14ac:dyDescent="0.2">
      <c r="A271" s="14">
        <f>IF(F271&gt;0,IF(L271="Si",A270,COUNTIFS(M$4:M271,M271)),"")</f>
        <v>3</v>
      </c>
      <c r="B271" s="14">
        <f>IF(E271&gt;0,VLOOKUP(F271,'[1]Uisp-Genere'!$E:$O,11,FALSE),"")</f>
        <v>31</v>
      </c>
      <c r="C271" s="14">
        <f t="shared" si="24"/>
        <v>18</v>
      </c>
      <c r="D271" s="15"/>
      <c r="E271" s="16">
        <v>5.6087962962962958E-2</v>
      </c>
      <c r="F271" s="15">
        <v>8</v>
      </c>
      <c r="G271" s="3" t="s">
        <v>369</v>
      </c>
      <c r="H271" s="15">
        <v>1962</v>
      </c>
      <c r="I271" t="s">
        <v>24</v>
      </c>
      <c r="J271" s="15" t="s">
        <v>20</v>
      </c>
      <c r="L271" s="15" t="str">
        <f t="shared" si="25"/>
        <v>-</v>
      </c>
      <c r="M271" s="15" t="str">
        <f t="shared" si="26"/>
        <v>M50-54</v>
      </c>
      <c r="N271" s="17">
        <f t="shared" si="27"/>
        <v>5.6087962962962958E-2</v>
      </c>
      <c r="O271" s="15">
        <f t="shared" si="28"/>
        <v>3</v>
      </c>
      <c r="P271" s="15">
        <f t="shared" si="29"/>
        <v>18</v>
      </c>
    </row>
    <row r="272" spans="1:16" x14ac:dyDescent="0.2">
      <c r="A272" s="14">
        <f>IF(F272&gt;0,IF(L272="Si",A271,COUNTIFS(M$4:M272,M272)),"")</f>
        <v>4</v>
      </c>
      <c r="B272" s="14">
        <f>IF(E272&gt;0,VLOOKUP(F272,'[1]Uisp-Genere'!$E:$O,11,FALSE),"")</f>
        <v>33</v>
      </c>
      <c r="C272" s="14">
        <f t="shared" si="24"/>
        <v>17</v>
      </c>
      <c r="D272" s="15"/>
      <c r="E272" s="16">
        <v>5.649305555555556E-2</v>
      </c>
      <c r="F272" s="15">
        <v>177</v>
      </c>
      <c r="G272" s="3" t="s">
        <v>370</v>
      </c>
      <c r="H272" s="15">
        <v>1965</v>
      </c>
      <c r="I272" t="s">
        <v>371</v>
      </c>
      <c r="J272" s="15" t="s">
        <v>20</v>
      </c>
      <c r="L272" s="15" t="str">
        <f t="shared" si="25"/>
        <v>-</v>
      </c>
      <c r="M272" s="15" t="str">
        <f t="shared" si="26"/>
        <v>M50-54</v>
      </c>
      <c r="N272" s="17">
        <f t="shared" si="27"/>
        <v>5.649305555555556E-2</v>
      </c>
      <c r="O272" s="15">
        <f t="shared" si="28"/>
        <v>4</v>
      </c>
      <c r="P272" s="15">
        <f t="shared" si="29"/>
        <v>17</v>
      </c>
    </row>
    <row r="273" spans="1:16" x14ac:dyDescent="0.2">
      <c r="A273" s="14">
        <f>IF(F273&gt;0,IF(L273="Si",A272,COUNTIFS(M$4:M273,M273)),"")</f>
        <v>5</v>
      </c>
      <c r="B273" s="14">
        <f>IF(E273&gt;0,VLOOKUP(F273,'[1]Uisp-Genere'!$E:$O,11,FALSE),"")</f>
        <v>51</v>
      </c>
      <c r="C273" s="14">
        <f t="shared" si="24"/>
        <v>16</v>
      </c>
      <c r="D273" s="15"/>
      <c r="E273" s="16">
        <v>5.8553240740740746E-2</v>
      </c>
      <c r="F273" s="15">
        <v>10</v>
      </c>
      <c r="G273" s="3" t="s">
        <v>372</v>
      </c>
      <c r="H273" s="15">
        <v>1963</v>
      </c>
      <c r="I273" t="s">
        <v>24</v>
      </c>
      <c r="J273" s="15" t="s">
        <v>20</v>
      </c>
      <c r="L273" s="15" t="str">
        <f t="shared" si="25"/>
        <v>-</v>
      </c>
      <c r="M273" s="15" t="str">
        <f t="shared" si="26"/>
        <v>M50-54</v>
      </c>
      <c r="N273" s="17">
        <f t="shared" si="27"/>
        <v>5.8553240740740746E-2</v>
      </c>
      <c r="O273" s="15">
        <f t="shared" si="28"/>
        <v>5</v>
      </c>
      <c r="P273" s="15">
        <f t="shared" si="29"/>
        <v>16</v>
      </c>
    </row>
    <row r="274" spans="1:16" x14ac:dyDescent="0.2">
      <c r="A274" s="14">
        <f>IF(F274&gt;0,IF(L274="Si",A273,COUNTIFS(M$4:M274,M274)),"")</f>
        <v>6</v>
      </c>
      <c r="B274" s="14">
        <f>IF(E274&gt;0,VLOOKUP(F274,'[1]Uisp-Genere'!$E:$O,11,FALSE),"")</f>
        <v>67</v>
      </c>
      <c r="C274" s="14">
        <f t="shared" si="24"/>
        <v>15</v>
      </c>
      <c r="D274" s="15"/>
      <c r="E274" s="16">
        <v>5.9918981481481483E-2</v>
      </c>
      <c r="F274" s="15">
        <v>21</v>
      </c>
      <c r="G274" s="3" t="s">
        <v>373</v>
      </c>
      <c r="H274" s="15">
        <v>1965</v>
      </c>
      <c r="I274" t="s">
        <v>241</v>
      </c>
      <c r="J274" s="15" t="s">
        <v>20</v>
      </c>
      <c r="L274" s="15" t="str">
        <f t="shared" si="25"/>
        <v>-</v>
      </c>
      <c r="M274" s="15" t="str">
        <f t="shared" si="26"/>
        <v>M50-54</v>
      </c>
      <c r="N274" s="17">
        <f t="shared" si="27"/>
        <v>5.9918981481481483E-2</v>
      </c>
      <c r="O274" s="15">
        <f t="shared" si="28"/>
        <v>6</v>
      </c>
      <c r="P274" s="15">
        <f t="shared" si="29"/>
        <v>15</v>
      </c>
    </row>
    <row r="275" spans="1:16" x14ac:dyDescent="0.2">
      <c r="A275" s="14">
        <f>IF(F275&gt;0,IF(L275="Si",A274,COUNTIFS(M$4:M275,M275)),"")</f>
        <v>7</v>
      </c>
      <c r="B275" s="14">
        <f>IF(E275&gt;0,VLOOKUP(F275,'[1]Uisp-Genere'!$E:$O,11,FALSE),"")</f>
        <v>70</v>
      </c>
      <c r="C275" s="14">
        <f t="shared" si="24"/>
        <v>14</v>
      </c>
      <c r="D275" s="15"/>
      <c r="E275" s="16">
        <v>6.0451388888888895E-2</v>
      </c>
      <c r="F275" s="15">
        <v>333</v>
      </c>
      <c r="G275" s="3" t="s">
        <v>374</v>
      </c>
      <c r="H275" s="15">
        <v>1962</v>
      </c>
      <c r="I275" t="s">
        <v>58</v>
      </c>
      <c r="J275" s="15" t="s">
        <v>20</v>
      </c>
      <c r="L275" s="15" t="str">
        <f t="shared" si="25"/>
        <v>-</v>
      </c>
      <c r="M275" s="15" t="str">
        <f t="shared" si="26"/>
        <v>M50-54</v>
      </c>
      <c r="N275" s="17">
        <f t="shared" si="27"/>
        <v>6.0451388888888895E-2</v>
      </c>
      <c r="O275" s="15">
        <f t="shared" si="28"/>
        <v>7</v>
      </c>
      <c r="P275" s="15">
        <f t="shared" si="29"/>
        <v>14</v>
      </c>
    </row>
    <row r="276" spans="1:16" x14ac:dyDescent="0.2">
      <c r="A276" s="14">
        <f>IF(F276&gt;0,IF(L276="Si",A275,COUNTIFS(M$4:M276,M276)),"")</f>
        <v>8</v>
      </c>
      <c r="B276" s="14">
        <f>IF(E276&gt;0,VLOOKUP(F276,'[1]Uisp-Genere'!$E:$O,11,FALSE),"")</f>
        <v>75</v>
      </c>
      <c r="C276" s="14">
        <f t="shared" si="24"/>
        <v>13</v>
      </c>
      <c r="D276" s="15"/>
      <c r="E276" s="16">
        <v>6.0752314814814821E-2</v>
      </c>
      <c r="F276" s="15">
        <v>4</v>
      </c>
      <c r="G276" s="3" t="s">
        <v>375</v>
      </c>
      <c r="H276" s="15">
        <v>1964</v>
      </c>
      <c r="I276" t="s">
        <v>24</v>
      </c>
      <c r="J276" s="15" t="s">
        <v>20</v>
      </c>
      <c r="L276" s="15" t="str">
        <f t="shared" si="25"/>
        <v>-</v>
      </c>
      <c r="M276" s="15" t="str">
        <f t="shared" si="26"/>
        <v>M50-54</v>
      </c>
      <c r="N276" s="17">
        <f t="shared" si="27"/>
        <v>6.0752314814814821E-2</v>
      </c>
      <c r="O276" s="15">
        <f t="shared" si="28"/>
        <v>8</v>
      </c>
      <c r="P276" s="15">
        <f t="shared" si="29"/>
        <v>13</v>
      </c>
    </row>
    <row r="277" spans="1:16" x14ac:dyDescent="0.2">
      <c r="A277" s="14">
        <f>IF(F277&gt;0,IF(L277="Si",A276,COUNTIFS(M$4:M277,M277)),"")</f>
        <v>9</v>
      </c>
      <c r="B277" s="14">
        <f>IF(E277&gt;0,VLOOKUP(F277,'[1]Uisp-Genere'!$E:$O,11,FALSE),"")</f>
        <v>93</v>
      </c>
      <c r="C277" s="14">
        <f t="shared" si="24"/>
        <v>12</v>
      </c>
      <c r="D277" s="15"/>
      <c r="E277" s="16">
        <v>6.206018518518519E-2</v>
      </c>
      <c r="F277" s="15">
        <v>64</v>
      </c>
      <c r="G277" s="3" t="s">
        <v>376</v>
      </c>
      <c r="H277" s="15">
        <v>1964</v>
      </c>
      <c r="I277" t="s">
        <v>50</v>
      </c>
      <c r="J277" s="15" t="s">
        <v>20</v>
      </c>
      <c r="L277" s="15" t="str">
        <f t="shared" si="25"/>
        <v>-</v>
      </c>
      <c r="M277" s="15" t="str">
        <f t="shared" si="26"/>
        <v>M50-54</v>
      </c>
      <c r="N277" s="17">
        <f t="shared" si="27"/>
        <v>6.206018518518519E-2</v>
      </c>
      <c r="O277" s="15">
        <f t="shared" si="28"/>
        <v>9</v>
      </c>
      <c r="P277" s="15">
        <f t="shared" si="29"/>
        <v>12</v>
      </c>
    </row>
    <row r="278" spans="1:16" x14ac:dyDescent="0.2">
      <c r="A278" s="14">
        <f>IF(F278&gt;0,IF(L278="Si",A277,COUNTIFS(M$4:M278,M278)),"")</f>
        <v>10</v>
      </c>
      <c r="B278" s="14">
        <f>IF(E278&gt;0,VLOOKUP(F278,'[1]Uisp-Genere'!$E:$O,11,FALSE),"")</f>
        <v>99</v>
      </c>
      <c r="C278" s="14">
        <f t="shared" si="24"/>
        <v>11</v>
      </c>
      <c r="D278" s="15"/>
      <c r="E278" s="16">
        <v>6.2442129629629632E-2</v>
      </c>
      <c r="F278" s="15">
        <v>306</v>
      </c>
      <c r="G278" s="3" t="s">
        <v>377</v>
      </c>
      <c r="H278" s="15">
        <v>1962</v>
      </c>
      <c r="I278" t="s">
        <v>378</v>
      </c>
      <c r="J278" s="15" t="s">
        <v>20</v>
      </c>
      <c r="L278" s="15" t="str">
        <f t="shared" si="25"/>
        <v>-</v>
      </c>
      <c r="M278" s="15" t="str">
        <f t="shared" si="26"/>
        <v>M50-54</v>
      </c>
      <c r="N278" s="17">
        <f t="shared" si="27"/>
        <v>6.2442129629629632E-2</v>
      </c>
      <c r="O278" s="15">
        <f t="shared" si="28"/>
        <v>10</v>
      </c>
      <c r="P278" s="15">
        <f t="shared" si="29"/>
        <v>11</v>
      </c>
    </row>
    <row r="279" spans="1:16" x14ac:dyDescent="0.2">
      <c r="A279" s="14">
        <f>IF(F279&gt;0,IF(L279="Si",A278,COUNTIFS(M$4:M279,M279)),"")</f>
        <v>11</v>
      </c>
      <c r="B279" s="14">
        <f>IF(E279&gt;0,VLOOKUP(F279,'[1]Uisp-Genere'!$E:$O,11,FALSE),"")</f>
        <v>100</v>
      </c>
      <c r="C279" s="14">
        <f t="shared" si="24"/>
        <v>10</v>
      </c>
      <c r="D279" s="15"/>
      <c r="E279" s="16">
        <v>6.25E-2</v>
      </c>
      <c r="F279" s="15">
        <v>11</v>
      </c>
      <c r="G279" s="3" t="s">
        <v>379</v>
      </c>
      <c r="H279" s="15">
        <v>1962</v>
      </c>
      <c r="I279" t="s">
        <v>24</v>
      </c>
      <c r="J279" s="15" t="s">
        <v>20</v>
      </c>
      <c r="L279" s="15" t="str">
        <f t="shared" si="25"/>
        <v>-</v>
      </c>
      <c r="M279" s="15" t="str">
        <f t="shared" si="26"/>
        <v>M50-54</v>
      </c>
      <c r="N279" s="17">
        <f t="shared" si="27"/>
        <v>6.25E-2</v>
      </c>
      <c r="O279" s="15">
        <f t="shared" si="28"/>
        <v>11</v>
      </c>
      <c r="P279" s="15">
        <f t="shared" si="29"/>
        <v>10</v>
      </c>
    </row>
    <row r="280" spans="1:16" x14ac:dyDescent="0.2">
      <c r="A280" s="14">
        <f>IF(F280&gt;0,IF(L280="Si",A279,COUNTIFS(M$4:M280,M280)),"")</f>
        <v>12</v>
      </c>
      <c r="B280" s="14">
        <f>IF(E280&gt;0,VLOOKUP(F280,'[1]Uisp-Genere'!$E:$O,11,FALSE),"")</f>
        <v>108</v>
      </c>
      <c r="C280" s="14">
        <f t="shared" si="24"/>
        <v>9</v>
      </c>
      <c r="D280" s="15"/>
      <c r="E280" s="16">
        <v>6.2905092592592596E-2</v>
      </c>
      <c r="F280" s="15">
        <v>102</v>
      </c>
      <c r="G280" s="3" t="s">
        <v>380</v>
      </c>
      <c r="H280" s="15">
        <v>1965</v>
      </c>
      <c r="I280" t="s">
        <v>185</v>
      </c>
      <c r="J280" s="15" t="s">
        <v>20</v>
      </c>
      <c r="L280" s="15" t="str">
        <f t="shared" si="25"/>
        <v>-</v>
      </c>
      <c r="M280" s="15" t="str">
        <f t="shared" si="26"/>
        <v>M50-54</v>
      </c>
      <c r="N280" s="17">
        <f t="shared" si="27"/>
        <v>6.2905092592592596E-2</v>
      </c>
      <c r="O280" s="15">
        <f t="shared" si="28"/>
        <v>12</v>
      </c>
      <c r="P280" s="15">
        <f t="shared" si="29"/>
        <v>9</v>
      </c>
    </row>
    <row r="281" spans="1:16" x14ac:dyDescent="0.2">
      <c r="A281" s="14">
        <f>IF(F281&gt;0,IF(L281="Si",A280,COUNTIFS(M$4:M281,M281)),"")</f>
        <v>13</v>
      </c>
      <c r="B281" s="14">
        <f>IF(E281&gt;0,VLOOKUP(F281,'[1]Uisp-Genere'!$E:$O,11,FALSE),"")</f>
        <v>109</v>
      </c>
      <c r="C281" s="14">
        <f t="shared" si="24"/>
        <v>8</v>
      </c>
      <c r="D281" s="15"/>
      <c r="E281" s="16">
        <v>6.2916666666666662E-2</v>
      </c>
      <c r="F281" s="15">
        <v>183</v>
      </c>
      <c r="G281" s="3" t="s">
        <v>381</v>
      </c>
      <c r="H281" s="15">
        <v>1961</v>
      </c>
      <c r="I281" t="s">
        <v>382</v>
      </c>
      <c r="J281" s="15" t="s">
        <v>20</v>
      </c>
      <c r="L281" s="15" t="str">
        <f t="shared" si="25"/>
        <v>-</v>
      </c>
      <c r="M281" s="15" t="str">
        <f t="shared" si="26"/>
        <v>M50-54</v>
      </c>
      <c r="N281" s="17">
        <f t="shared" si="27"/>
        <v>6.2916666666666662E-2</v>
      </c>
      <c r="O281" s="15">
        <f t="shared" si="28"/>
        <v>13</v>
      </c>
      <c r="P281" s="15">
        <f t="shared" si="29"/>
        <v>8</v>
      </c>
    </row>
    <row r="282" spans="1:16" x14ac:dyDescent="0.2">
      <c r="A282" s="14">
        <f>IF(F282&gt;0,IF(L282="Si",A281,COUNTIFS(M$4:M282,M282)),"")</f>
        <v>14</v>
      </c>
      <c r="B282" s="14">
        <f>IF(E282&gt;0,VLOOKUP(F282,'[1]Uisp-Genere'!$E:$O,11,FALSE),"")</f>
        <v>115</v>
      </c>
      <c r="C282" s="14">
        <f t="shared" si="24"/>
        <v>7</v>
      </c>
      <c r="D282" s="15"/>
      <c r="E282" s="16">
        <v>6.3553240740740743E-2</v>
      </c>
      <c r="F282" s="15">
        <v>464</v>
      </c>
      <c r="G282" s="3" t="s">
        <v>383</v>
      </c>
      <c r="H282" s="15">
        <v>1965</v>
      </c>
      <c r="I282" t="s">
        <v>384</v>
      </c>
      <c r="J282" s="15" t="s">
        <v>20</v>
      </c>
      <c r="L282" s="15" t="str">
        <f t="shared" si="25"/>
        <v>-</v>
      </c>
      <c r="M282" s="15" t="str">
        <f t="shared" si="26"/>
        <v>M50-54</v>
      </c>
      <c r="N282" s="17">
        <f t="shared" si="27"/>
        <v>6.3553240740740743E-2</v>
      </c>
      <c r="O282" s="15">
        <f t="shared" si="28"/>
        <v>14</v>
      </c>
      <c r="P282" s="15">
        <f t="shared" si="29"/>
        <v>7</v>
      </c>
    </row>
    <row r="283" spans="1:16" x14ac:dyDescent="0.2">
      <c r="A283" s="14">
        <f>IF(F283&gt;0,IF(L283="Si",A282,COUNTIFS(M$4:M283,M283)),"")</f>
        <v>15</v>
      </c>
      <c r="B283" s="14">
        <f>IF(E283&gt;0,VLOOKUP(F283,'[1]Uisp-Genere'!$E:$O,11,FALSE),"")</f>
        <v>116</v>
      </c>
      <c r="C283" s="14">
        <f t="shared" si="24"/>
        <v>6</v>
      </c>
      <c r="D283" s="15"/>
      <c r="E283" s="16">
        <v>6.3576388888888891E-2</v>
      </c>
      <c r="F283" s="15">
        <v>191</v>
      </c>
      <c r="G283" s="3" t="s">
        <v>385</v>
      </c>
      <c r="H283" s="15">
        <v>1962</v>
      </c>
      <c r="I283" t="s">
        <v>54</v>
      </c>
      <c r="J283" s="15" t="s">
        <v>20</v>
      </c>
      <c r="L283" s="15" t="str">
        <f t="shared" si="25"/>
        <v>-</v>
      </c>
      <c r="M283" s="15" t="str">
        <f t="shared" si="26"/>
        <v>M50-54</v>
      </c>
      <c r="N283" s="17">
        <f t="shared" si="27"/>
        <v>6.3576388888888891E-2</v>
      </c>
      <c r="O283" s="15">
        <f t="shared" si="28"/>
        <v>15</v>
      </c>
      <c r="P283" s="15">
        <f t="shared" si="29"/>
        <v>6</v>
      </c>
    </row>
    <row r="284" spans="1:16" x14ac:dyDescent="0.2">
      <c r="A284" s="14">
        <f>IF(F284&gt;0,IF(L284="Si",A283,COUNTIFS(M$4:M284,M284)),"")</f>
        <v>16</v>
      </c>
      <c r="B284" s="14">
        <f>IF(E284&gt;0,VLOOKUP(F284,'[1]Uisp-Genere'!$E:$O,11,FALSE),"")</f>
        <v>119</v>
      </c>
      <c r="C284" s="14">
        <f t="shared" si="24"/>
        <v>5</v>
      </c>
      <c r="D284" s="15"/>
      <c r="E284" s="16">
        <v>6.3738425925925921E-2</v>
      </c>
      <c r="F284" s="15">
        <v>245</v>
      </c>
      <c r="G284" s="3" t="s">
        <v>386</v>
      </c>
      <c r="H284" s="15">
        <v>1965</v>
      </c>
      <c r="I284" t="s">
        <v>69</v>
      </c>
      <c r="J284" s="15" t="s">
        <v>20</v>
      </c>
      <c r="L284" s="15" t="str">
        <f t="shared" si="25"/>
        <v>-</v>
      </c>
      <c r="M284" s="15" t="str">
        <f t="shared" si="26"/>
        <v>M50-54</v>
      </c>
      <c r="N284" s="17">
        <f t="shared" si="27"/>
        <v>6.3738425925925921E-2</v>
      </c>
      <c r="O284" s="15">
        <f t="shared" si="28"/>
        <v>16</v>
      </c>
      <c r="P284" s="15">
        <f t="shared" si="29"/>
        <v>5</v>
      </c>
    </row>
    <row r="285" spans="1:16" x14ac:dyDescent="0.2">
      <c r="A285" s="14">
        <f>IF(F285&gt;0,IF(L285="Si",A284,COUNTIFS(M$4:M285,M285)),"")</f>
        <v>17</v>
      </c>
      <c r="B285" s="14">
        <f>IF(E285&gt;0,VLOOKUP(F285,'[1]Uisp-Genere'!$E:$O,11,FALSE),"")</f>
        <v>121</v>
      </c>
      <c r="C285" s="14">
        <f t="shared" si="24"/>
        <v>4</v>
      </c>
      <c r="D285" s="15"/>
      <c r="E285" s="16">
        <v>6.3784722222222215E-2</v>
      </c>
      <c r="F285" s="15">
        <v>69</v>
      </c>
      <c r="G285" s="3" t="s">
        <v>387</v>
      </c>
      <c r="H285" s="15">
        <v>1964</v>
      </c>
      <c r="I285" t="s">
        <v>50</v>
      </c>
      <c r="J285" s="15" t="s">
        <v>20</v>
      </c>
      <c r="L285" s="15" t="str">
        <f t="shared" si="25"/>
        <v>-</v>
      </c>
      <c r="M285" s="15" t="str">
        <f t="shared" si="26"/>
        <v>M50-54</v>
      </c>
      <c r="N285" s="17">
        <f t="shared" si="27"/>
        <v>6.3784722222222215E-2</v>
      </c>
      <c r="O285" s="15">
        <f t="shared" si="28"/>
        <v>17</v>
      </c>
      <c r="P285" s="15">
        <f t="shared" si="29"/>
        <v>4</v>
      </c>
    </row>
    <row r="286" spans="1:16" x14ac:dyDescent="0.2">
      <c r="A286" s="14">
        <f>IF(F286&gt;0,IF(L286="Si",A285,COUNTIFS(M$4:M286,M286)),"")</f>
        <v>18</v>
      </c>
      <c r="B286" s="14">
        <f>IF(E286&gt;0,VLOOKUP(F286,'[1]Uisp-Genere'!$E:$O,11,FALSE),"")</f>
        <v>124</v>
      </c>
      <c r="C286" s="14">
        <f t="shared" si="24"/>
        <v>3</v>
      </c>
      <c r="D286" s="15"/>
      <c r="E286" s="16">
        <v>6.4027777777777781E-2</v>
      </c>
      <c r="F286" s="15">
        <v>33</v>
      </c>
      <c r="G286" s="3" t="s">
        <v>388</v>
      </c>
      <c r="H286" s="15">
        <v>1965</v>
      </c>
      <c r="I286" t="s">
        <v>162</v>
      </c>
      <c r="J286" s="15" t="s">
        <v>20</v>
      </c>
      <c r="L286" s="15" t="str">
        <f t="shared" si="25"/>
        <v>-</v>
      </c>
      <c r="M286" s="15" t="str">
        <f t="shared" si="26"/>
        <v>M50-54</v>
      </c>
      <c r="N286" s="17">
        <f t="shared" si="27"/>
        <v>6.4027777777777781E-2</v>
      </c>
      <c r="O286" s="15">
        <f t="shared" si="28"/>
        <v>18</v>
      </c>
      <c r="P286" s="15">
        <f t="shared" si="29"/>
        <v>3</v>
      </c>
    </row>
    <row r="287" spans="1:16" x14ac:dyDescent="0.2">
      <c r="A287" s="14">
        <f>IF(F287&gt;0,IF(L287="Si",A286,COUNTIFS(M$4:M287,M287)),"")</f>
        <v>19</v>
      </c>
      <c r="B287" s="14">
        <f>IF(E287&gt;0,VLOOKUP(F287,'[1]Uisp-Genere'!$E:$O,11,FALSE),"")</f>
        <v>134</v>
      </c>
      <c r="C287" s="14">
        <f t="shared" si="24"/>
        <v>2</v>
      </c>
      <c r="D287" s="15"/>
      <c r="E287" s="16">
        <v>6.4687499999999995E-2</v>
      </c>
      <c r="F287" s="15">
        <v>302</v>
      </c>
      <c r="G287" s="3" t="s">
        <v>389</v>
      </c>
      <c r="H287" s="15">
        <v>1964</v>
      </c>
      <c r="I287" t="s">
        <v>283</v>
      </c>
      <c r="J287" s="15" t="s">
        <v>20</v>
      </c>
      <c r="L287" s="15" t="str">
        <f t="shared" si="25"/>
        <v>-</v>
      </c>
      <c r="M287" s="15" t="str">
        <f t="shared" si="26"/>
        <v>M50-54</v>
      </c>
      <c r="N287" s="17">
        <f t="shared" si="27"/>
        <v>6.4687499999999995E-2</v>
      </c>
      <c r="O287" s="15">
        <f t="shared" si="28"/>
        <v>19</v>
      </c>
      <c r="P287" s="15">
        <f t="shared" si="29"/>
        <v>2</v>
      </c>
    </row>
    <row r="288" spans="1:16" x14ac:dyDescent="0.2">
      <c r="A288" s="14">
        <f>IF(F288&gt;0,IF(L288="Si",A287,COUNTIFS(M$4:M288,M288)),"")</f>
        <v>20</v>
      </c>
      <c r="B288" s="14">
        <f>IF(E288&gt;0,VLOOKUP(F288,'[1]Uisp-Genere'!$E:$O,11,FALSE),"")</f>
        <v>142</v>
      </c>
      <c r="C288" s="14">
        <f t="shared" si="24"/>
        <v>1</v>
      </c>
      <c r="D288" s="15"/>
      <c r="E288" s="16">
        <v>6.5115740740740738E-2</v>
      </c>
      <c r="F288" s="15">
        <v>492</v>
      </c>
      <c r="G288" s="3" t="s">
        <v>390</v>
      </c>
      <c r="H288" s="15">
        <v>1963</v>
      </c>
      <c r="I288" t="s">
        <v>145</v>
      </c>
      <c r="J288" s="15" t="s">
        <v>20</v>
      </c>
      <c r="L288" s="15" t="str">
        <f t="shared" si="25"/>
        <v>-</v>
      </c>
      <c r="M288" s="15" t="str">
        <f t="shared" si="26"/>
        <v>M50-54</v>
      </c>
      <c r="N288" s="17">
        <f t="shared" si="27"/>
        <v>6.5115740740740738E-2</v>
      </c>
      <c r="O288" s="15">
        <f t="shared" si="28"/>
        <v>20</v>
      </c>
      <c r="P288" s="15">
        <f t="shared" si="29"/>
        <v>1</v>
      </c>
    </row>
    <row r="289" spans="1:16" x14ac:dyDescent="0.2">
      <c r="A289" s="14">
        <f>IF(F289&gt;0,IF(L289="Si",A288,COUNTIFS(M$4:M289,M289)),"")</f>
        <v>21</v>
      </c>
      <c r="B289" s="14">
        <f>IF(E289&gt;0,VLOOKUP(F289,'[1]Uisp-Genere'!$E:$O,11,FALSE),"")</f>
        <v>148</v>
      </c>
      <c r="C289" s="14">
        <f t="shared" si="24"/>
        <v>1</v>
      </c>
      <c r="D289" s="15"/>
      <c r="E289" s="16">
        <v>6.5532407407407414E-2</v>
      </c>
      <c r="F289" s="15">
        <v>228</v>
      </c>
      <c r="G289" s="3" t="s">
        <v>391</v>
      </c>
      <c r="H289" s="15">
        <v>1964</v>
      </c>
      <c r="I289" t="s">
        <v>295</v>
      </c>
      <c r="J289" s="15" t="s">
        <v>20</v>
      </c>
      <c r="L289" s="15" t="str">
        <f t="shared" si="25"/>
        <v>-</v>
      </c>
      <c r="M289" s="15" t="str">
        <f t="shared" si="26"/>
        <v>M50-54</v>
      </c>
      <c r="N289" s="17">
        <f t="shared" si="27"/>
        <v>6.5532407407407414E-2</v>
      </c>
      <c r="O289" s="15">
        <f t="shared" si="28"/>
        <v>21</v>
      </c>
      <c r="P289" s="15">
        <f t="shared" si="29"/>
        <v>1</v>
      </c>
    </row>
    <row r="290" spans="1:16" x14ac:dyDescent="0.2">
      <c r="A290" s="14">
        <f>IF(F290&gt;0,IF(L290="Si",A289,COUNTIFS(M$4:M290,M290)),"")</f>
        <v>22</v>
      </c>
      <c r="B290" s="14">
        <f>IF(E290&gt;0,VLOOKUP(F290,'[1]Uisp-Genere'!$E:$O,11,FALSE),"")</f>
        <v>158</v>
      </c>
      <c r="C290" s="14">
        <f t="shared" si="24"/>
        <v>1</v>
      </c>
      <c r="D290" s="15"/>
      <c r="E290" s="16">
        <v>6.6145833333333334E-2</v>
      </c>
      <c r="F290" s="15">
        <v>227</v>
      </c>
      <c r="G290" s="3" t="s">
        <v>392</v>
      </c>
      <c r="H290" s="15">
        <v>1965</v>
      </c>
      <c r="I290" t="s">
        <v>378</v>
      </c>
      <c r="J290" s="15" t="s">
        <v>20</v>
      </c>
      <c r="L290" s="15" t="str">
        <f t="shared" si="25"/>
        <v>-</v>
      </c>
      <c r="M290" s="15" t="str">
        <f t="shared" si="26"/>
        <v>M50-54</v>
      </c>
      <c r="N290" s="17">
        <f t="shared" si="27"/>
        <v>6.6145833333333334E-2</v>
      </c>
      <c r="O290" s="15">
        <f t="shared" si="28"/>
        <v>22</v>
      </c>
      <c r="P290" s="15">
        <f t="shared" si="29"/>
        <v>1</v>
      </c>
    </row>
    <row r="291" spans="1:16" x14ac:dyDescent="0.2">
      <c r="A291" s="14">
        <f>IF(F291&gt;0,IF(L291="Si",A290,COUNTIFS(M$4:M291,M291)),"")</f>
        <v>23</v>
      </c>
      <c r="B291" s="14">
        <f>IF(E291&gt;0,VLOOKUP(F291,'[1]Uisp-Genere'!$E:$O,11,FALSE),"")</f>
        <v>163</v>
      </c>
      <c r="C291" s="14">
        <f t="shared" si="24"/>
        <v>1</v>
      </c>
      <c r="D291" s="15"/>
      <c r="E291" s="16">
        <v>6.6412037037037033E-2</v>
      </c>
      <c r="F291" s="15">
        <v>247</v>
      </c>
      <c r="G291" s="3" t="s">
        <v>393</v>
      </c>
      <c r="H291" s="15">
        <v>1961</v>
      </c>
      <c r="I291" t="s">
        <v>69</v>
      </c>
      <c r="J291" s="15" t="s">
        <v>20</v>
      </c>
      <c r="L291" s="15" t="str">
        <f t="shared" si="25"/>
        <v>-</v>
      </c>
      <c r="M291" s="15" t="str">
        <f t="shared" si="26"/>
        <v>M50-54</v>
      </c>
      <c r="N291" s="17">
        <f t="shared" si="27"/>
        <v>6.6412037037037033E-2</v>
      </c>
      <c r="O291" s="15">
        <f t="shared" si="28"/>
        <v>23</v>
      </c>
      <c r="P291" s="15">
        <f t="shared" si="29"/>
        <v>1</v>
      </c>
    </row>
    <row r="292" spans="1:16" x14ac:dyDescent="0.2">
      <c r="A292" s="14">
        <f>IF(F292&gt;0,IF(L292="Si",A291,COUNTIFS(M$4:M292,M292)),"")</f>
        <v>24</v>
      </c>
      <c r="B292" s="14">
        <f>IF(E292&gt;0,VLOOKUP(F292,'[1]Uisp-Genere'!$E:$O,11,FALSE),"")</f>
        <v>166</v>
      </c>
      <c r="C292" s="14">
        <f t="shared" si="24"/>
        <v>1</v>
      </c>
      <c r="D292" s="15"/>
      <c r="E292" s="16">
        <v>6.6886574074074071E-2</v>
      </c>
      <c r="F292" s="15">
        <v>246</v>
      </c>
      <c r="G292" s="3" t="s">
        <v>394</v>
      </c>
      <c r="H292" s="15">
        <v>1965</v>
      </c>
      <c r="I292" t="s">
        <v>69</v>
      </c>
      <c r="J292" s="15" t="s">
        <v>20</v>
      </c>
      <c r="L292" s="15" t="str">
        <f t="shared" si="25"/>
        <v>-</v>
      </c>
      <c r="M292" s="15" t="str">
        <f t="shared" si="26"/>
        <v>M50-54</v>
      </c>
      <c r="N292" s="17">
        <f t="shared" si="27"/>
        <v>6.6886574074074071E-2</v>
      </c>
      <c r="O292" s="15">
        <f t="shared" si="28"/>
        <v>24</v>
      </c>
      <c r="P292" s="15">
        <f t="shared" si="29"/>
        <v>1</v>
      </c>
    </row>
    <row r="293" spans="1:16" x14ac:dyDescent="0.2">
      <c r="A293" s="14">
        <f>IF(F293&gt;0,IF(L293="Si",A292,COUNTIFS(M$4:M293,M293)),"")</f>
        <v>25</v>
      </c>
      <c r="B293" s="14">
        <f>IF(E293&gt;0,VLOOKUP(F293,'[1]Uisp-Genere'!$E:$O,11,FALSE),"")</f>
        <v>171</v>
      </c>
      <c r="C293" s="14">
        <f t="shared" si="24"/>
        <v>1</v>
      </c>
      <c r="D293" s="15"/>
      <c r="E293" s="16">
        <v>6.773148148148149E-2</v>
      </c>
      <c r="F293" s="15">
        <v>193</v>
      </c>
      <c r="G293" s="3" t="s">
        <v>395</v>
      </c>
      <c r="H293" s="15">
        <v>1962</v>
      </c>
      <c r="I293" t="s">
        <v>396</v>
      </c>
      <c r="J293" s="15" t="s">
        <v>20</v>
      </c>
      <c r="L293" s="15" t="str">
        <f t="shared" si="25"/>
        <v>-</v>
      </c>
      <c r="M293" s="15" t="str">
        <f t="shared" si="26"/>
        <v>M50-54</v>
      </c>
      <c r="N293" s="17">
        <f t="shared" si="27"/>
        <v>6.773148148148149E-2</v>
      </c>
      <c r="O293" s="15">
        <f t="shared" si="28"/>
        <v>25</v>
      </c>
      <c r="P293" s="15">
        <f t="shared" si="29"/>
        <v>1</v>
      </c>
    </row>
    <row r="294" spans="1:16" x14ac:dyDescent="0.2">
      <c r="A294" s="14">
        <f>IF(F294&gt;0,IF(L294="Si",A293,COUNTIFS(M$4:M294,M294)),"")</f>
        <v>26</v>
      </c>
      <c r="B294" s="14">
        <f>IF(E294&gt;0,VLOOKUP(F294,'[1]Uisp-Genere'!$E:$O,11,FALSE),"")</f>
        <v>178</v>
      </c>
      <c r="C294" s="14">
        <f t="shared" si="24"/>
        <v>1</v>
      </c>
      <c r="D294" s="15"/>
      <c r="E294" s="16">
        <v>6.8043981481481483E-2</v>
      </c>
      <c r="F294" s="15">
        <v>117</v>
      </c>
      <c r="G294" s="3" t="s">
        <v>397</v>
      </c>
      <c r="H294" s="15">
        <v>1964</v>
      </c>
      <c r="I294" t="s">
        <v>19</v>
      </c>
      <c r="J294" s="15" t="s">
        <v>20</v>
      </c>
      <c r="L294" s="15" t="str">
        <f t="shared" si="25"/>
        <v>-</v>
      </c>
      <c r="M294" s="15" t="str">
        <f t="shared" si="26"/>
        <v>M50-54</v>
      </c>
      <c r="N294" s="17">
        <f t="shared" si="27"/>
        <v>6.8043981481481483E-2</v>
      </c>
      <c r="O294" s="15">
        <f t="shared" si="28"/>
        <v>26</v>
      </c>
      <c r="P294" s="15">
        <f t="shared" si="29"/>
        <v>1</v>
      </c>
    </row>
    <row r="295" spans="1:16" x14ac:dyDescent="0.2">
      <c r="A295" s="14">
        <f>IF(F295&gt;0,IF(L295="Si",A294,COUNTIFS(M$4:M295,M295)),"")</f>
        <v>27</v>
      </c>
      <c r="B295" s="14">
        <f>IF(E295&gt;0,VLOOKUP(F295,'[1]Uisp-Genere'!$E:$O,11,FALSE),"")</f>
        <v>180</v>
      </c>
      <c r="C295" s="14">
        <f t="shared" si="24"/>
        <v>1</v>
      </c>
      <c r="D295" s="15"/>
      <c r="E295" s="16">
        <v>6.8171296296296299E-2</v>
      </c>
      <c r="F295" s="15">
        <v>135</v>
      </c>
      <c r="G295" s="3" t="s">
        <v>398</v>
      </c>
      <c r="H295" s="15">
        <v>1965</v>
      </c>
      <c r="I295" t="s">
        <v>61</v>
      </c>
      <c r="J295" s="15" t="s">
        <v>20</v>
      </c>
      <c r="L295" s="15" t="str">
        <f t="shared" si="25"/>
        <v>-</v>
      </c>
      <c r="M295" s="15" t="str">
        <f t="shared" si="26"/>
        <v>M50-54</v>
      </c>
      <c r="N295" s="17">
        <f t="shared" si="27"/>
        <v>6.8171296296296299E-2</v>
      </c>
      <c r="O295" s="15">
        <f t="shared" si="28"/>
        <v>27</v>
      </c>
      <c r="P295" s="15">
        <f t="shared" si="29"/>
        <v>1</v>
      </c>
    </row>
    <row r="296" spans="1:16" x14ac:dyDescent="0.2">
      <c r="A296" s="14">
        <f>IF(F296&gt;0,IF(L296="Si",A295,COUNTIFS(M$4:M296,M296)),"")</f>
        <v>28</v>
      </c>
      <c r="B296" s="14">
        <f>IF(E296&gt;0,VLOOKUP(F296,'[1]Uisp-Genere'!$E:$O,11,FALSE),"")</f>
        <v>186</v>
      </c>
      <c r="C296" s="14">
        <f t="shared" si="24"/>
        <v>1</v>
      </c>
      <c r="D296" s="15"/>
      <c r="E296" s="16">
        <v>6.8622685185185189E-2</v>
      </c>
      <c r="F296" s="15">
        <v>318</v>
      </c>
      <c r="G296" s="3" t="s">
        <v>399</v>
      </c>
      <c r="H296" s="15">
        <v>1965</v>
      </c>
      <c r="I296" t="s">
        <v>384</v>
      </c>
      <c r="J296" s="15" t="s">
        <v>20</v>
      </c>
      <c r="L296" s="15" t="str">
        <f t="shared" si="25"/>
        <v>-</v>
      </c>
      <c r="M296" s="15" t="str">
        <f t="shared" si="26"/>
        <v>M50-54</v>
      </c>
      <c r="N296" s="17">
        <f t="shared" si="27"/>
        <v>6.8622685185185189E-2</v>
      </c>
      <c r="O296" s="15">
        <f t="shared" si="28"/>
        <v>28</v>
      </c>
      <c r="P296" s="15">
        <f t="shared" si="29"/>
        <v>1</v>
      </c>
    </row>
    <row r="297" spans="1:16" x14ac:dyDescent="0.2">
      <c r="A297" s="14">
        <f>IF(F297&gt;0,IF(L297="Si",A296,COUNTIFS(M$4:M297,M297)),"")</f>
        <v>29</v>
      </c>
      <c r="B297" s="14">
        <f>IF(E297&gt;0,VLOOKUP(F297,'[1]Uisp-Genere'!$E:$O,11,FALSE),"")</f>
        <v>190</v>
      </c>
      <c r="C297" s="14">
        <f t="shared" si="24"/>
        <v>1</v>
      </c>
      <c r="D297" s="15"/>
      <c r="E297" s="16">
        <v>6.8749999999999992E-2</v>
      </c>
      <c r="F297" s="15">
        <v>3</v>
      </c>
      <c r="G297" s="3" t="s">
        <v>400</v>
      </c>
      <c r="H297" s="15">
        <v>1961</v>
      </c>
      <c r="I297" t="s">
        <v>48</v>
      </c>
      <c r="J297" s="15" t="s">
        <v>20</v>
      </c>
      <c r="L297" s="15" t="str">
        <f t="shared" si="25"/>
        <v>-</v>
      </c>
      <c r="M297" s="15" t="str">
        <f t="shared" si="26"/>
        <v>M50-54</v>
      </c>
      <c r="N297" s="17">
        <f t="shared" si="27"/>
        <v>6.8749999999999992E-2</v>
      </c>
      <c r="O297" s="15">
        <f t="shared" si="28"/>
        <v>29</v>
      </c>
      <c r="P297" s="15">
        <f t="shared" si="29"/>
        <v>1</v>
      </c>
    </row>
    <row r="298" spans="1:16" x14ac:dyDescent="0.2">
      <c r="A298" s="14">
        <f>IF(F298&gt;0,IF(L298="Si",A297,COUNTIFS(M$4:M298,M298)),"")</f>
        <v>30</v>
      </c>
      <c r="B298" s="14">
        <f>IF(E298&gt;0,VLOOKUP(F298,'[1]Uisp-Genere'!$E:$O,11,FALSE),"")</f>
        <v>193</v>
      </c>
      <c r="C298" s="14">
        <f t="shared" si="24"/>
        <v>1</v>
      </c>
      <c r="D298" s="15"/>
      <c r="E298" s="16">
        <v>6.9097222222222213E-2</v>
      </c>
      <c r="F298" s="15">
        <v>174</v>
      </c>
      <c r="G298" s="3" t="s">
        <v>401</v>
      </c>
      <c r="H298" s="15">
        <v>1965</v>
      </c>
      <c r="I298" t="s">
        <v>402</v>
      </c>
      <c r="J298" s="15" t="s">
        <v>20</v>
      </c>
      <c r="L298" s="15" t="str">
        <f t="shared" si="25"/>
        <v>-</v>
      </c>
      <c r="M298" s="15" t="str">
        <f t="shared" si="26"/>
        <v>M50-54</v>
      </c>
      <c r="N298" s="17">
        <f t="shared" si="27"/>
        <v>6.9097222222222213E-2</v>
      </c>
      <c r="O298" s="15">
        <f t="shared" si="28"/>
        <v>30</v>
      </c>
      <c r="P298" s="15">
        <f t="shared" si="29"/>
        <v>1</v>
      </c>
    </row>
    <row r="299" spans="1:16" x14ac:dyDescent="0.2">
      <c r="A299" s="14">
        <f>IF(F299&gt;0,IF(L299="Si",A298,COUNTIFS(M$4:M299,M299)),"")</f>
        <v>31</v>
      </c>
      <c r="B299" s="14">
        <f>IF(E299&gt;0,VLOOKUP(F299,'[1]Uisp-Genere'!$E:$O,11,FALSE),"")</f>
        <v>194</v>
      </c>
      <c r="C299" s="14">
        <f t="shared" si="24"/>
        <v>1</v>
      </c>
      <c r="D299" s="15"/>
      <c r="E299" s="16">
        <v>6.924768518518519E-2</v>
      </c>
      <c r="F299" s="15">
        <v>482</v>
      </c>
      <c r="G299" s="3" t="s">
        <v>403</v>
      </c>
      <c r="H299" s="15">
        <v>1965</v>
      </c>
      <c r="I299" t="s">
        <v>99</v>
      </c>
      <c r="J299" s="15" t="s">
        <v>20</v>
      </c>
      <c r="L299" s="15" t="str">
        <f t="shared" si="25"/>
        <v>-</v>
      </c>
      <c r="M299" s="15" t="str">
        <f t="shared" si="26"/>
        <v>M50-54</v>
      </c>
      <c r="N299" s="17">
        <f t="shared" si="27"/>
        <v>6.924768518518519E-2</v>
      </c>
      <c r="O299" s="15">
        <f t="shared" si="28"/>
        <v>31</v>
      </c>
      <c r="P299" s="15">
        <f t="shared" si="29"/>
        <v>1</v>
      </c>
    </row>
    <row r="300" spans="1:16" x14ac:dyDescent="0.2">
      <c r="A300" s="14">
        <f>IF(F300&gt;0,IF(L300="Si",A299,COUNTIFS(M$4:M300,M300)),"")</f>
        <v>32</v>
      </c>
      <c r="B300" s="14">
        <f>IF(E300&gt;0,VLOOKUP(F300,'[1]Uisp-Genere'!$E:$O,11,FALSE),"")</f>
        <v>205</v>
      </c>
      <c r="C300" s="14">
        <f t="shared" si="24"/>
        <v>1</v>
      </c>
      <c r="D300" s="15"/>
      <c r="E300" s="16">
        <v>7.0324074074074081E-2</v>
      </c>
      <c r="F300" s="15">
        <v>149</v>
      </c>
      <c r="G300" s="3" t="s">
        <v>404</v>
      </c>
      <c r="H300" s="15">
        <v>1961</v>
      </c>
      <c r="I300" t="s">
        <v>65</v>
      </c>
      <c r="J300" s="15" t="s">
        <v>20</v>
      </c>
      <c r="L300" s="15" t="str">
        <f t="shared" si="25"/>
        <v>-</v>
      </c>
      <c r="M300" s="15" t="str">
        <f t="shared" si="26"/>
        <v>M50-54</v>
      </c>
      <c r="N300" s="17">
        <f t="shared" si="27"/>
        <v>7.0324074074074081E-2</v>
      </c>
      <c r="O300" s="15">
        <f t="shared" si="28"/>
        <v>32</v>
      </c>
      <c r="P300" s="15">
        <f t="shared" si="29"/>
        <v>1</v>
      </c>
    </row>
    <row r="301" spans="1:16" x14ac:dyDescent="0.2">
      <c r="A301" s="14">
        <f>IF(F301&gt;0,IF(L301="Si",A300,COUNTIFS(M$4:M301,M301)),"")</f>
        <v>33</v>
      </c>
      <c r="B301" s="14">
        <f>IF(E301&gt;0,VLOOKUP(F301,'[1]Uisp-Genere'!$E:$O,11,FALSE),"")</f>
        <v>209</v>
      </c>
      <c r="C301" s="14">
        <f t="shared" si="24"/>
        <v>1</v>
      </c>
      <c r="D301" s="15"/>
      <c r="E301" s="16">
        <v>7.0567129629629632E-2</v>
      </c>
      <c r="F301" s="15">
        <v>210</v>
      </c>
      <c r="G301" s="3" t="s">
        <v>405</v>
      </c>
      <c r="H301" s="15">
        <v>1961</v>
      </c>
      <c r="I301" t="s">
        <v>406</v>
      </c>
      <c r="J301" s="15" t="s">
        <v>20</v>
      </c>
      <c r="L301" s="15" t="str">
        <f t="shared" si="25"/>
        <v>-</v>
      </c>
      <c r="M301" s="15" t="str">
        <f t="shared" si="26"/>
        <v>M50-54</v>
      </c>
      <c r="N301" s="17">
        <f t="shared" si="27"/>
        <v>7.0567129629629632E-2</v>
      </c>
      <c r="O301" s="15">
        <f t="shared" si="28"/>
        <v>33</v>
      </c>
      <c r="P301" s="15">
        <f t="shared" si="29"/>
        <v>1</v>
      </c>
    </row>
    <row r="302" spans="1:16" x14ac:dyDescent="0.2">
      <c r="A302" s="14">
        <f>IF(F302&gt;0,IF(L302="Si",A301,COUNTIFS(M$4:M302,M302)),"")</f>
        <v>34</v>
      </c>
      <c r="B302" s="14">
        <f>IF(E302&gt;0,VLOOKUP(F302,'[1]Uisp-Genere'!$E:$O,11,FALSE),"")</f>
        <v>214</v>
      </c>
      <c r="C302" s="14">
        <f t="shared" si="24"/>
        <v>1</v>
      </c>
      <c r="D302" s="15"/>
      <c r="E302" s="16">
        <v>7.0972222222222228E-2</v>
      </c>
      <c r="F302" s="15">
        <v>31</v>
      </c>
      <c r="G302" s="3" t="s">
        <v>407</v>
      </c>
      <c r="H302" s="15">
        <v>1963</v>
      </c>
      <c r="I302" t="s">
        <v>54</v>
      </c>
      <c r="J302" s="15" t="s">
        <v>20</v>
      </c>
      <c r="L302" s="15" t="str">
        <f t="shared" si="25"/>
        <v>-</v>
      </c>
      <c r="M302" s="15" t="str">
        <f t="shared" si="26"/>
        <v>M50-54</v>
      </c>
      <c r="N302" s="17">
        <f t="shared" si="27"/>
        <v>7.0972222222222228E-2</v>
      </c>
      <c r="O302" s="15">
        <f t="shared" si="28"/>
        <v>34</v>
      </c>
      <c r="P302" s="15">
        <f t="shared" si="29"/>
        <v>1</v>
      </c>
    </row>
    <row r="303" spans="1:16" x14ac:dyDescent="0.2">
      <c r="A303" s="14">
        <f>IF(F303&gt;0,IF(L303="Si",A302,COUNTIFS(M$4:M303,M303)),"")</f>
        <v>35</v>
      </c>
      <c r="B303" s="14">
        <f>IF(E303&gt;0,VLOOKUP(F303,'[1]Uisp-Genere'!$E:$O,11,FALSE),"")</f>
        <v>219</v>
      </c>
      <c r="C303" s="14">
        <f t="shared" si="24"/>
        <v>1</v>
      </c>
      <c r="D303" s="15"/>
      <c r="E303" s="16">
        <v>7.12037037037037E-2</v>
      </c>
      <c r="F303" s="15">
        <v>121</v>
      </c>
      <c r="G303" s="3" t="s">
        <v>408</v>
      </c>
      <c r="H303" s="15">
        <v>1962</v>
      </c>
      <c r="I303" t="s">
        <v>321</v>
      </c>
      <c r="J303" s="15" t="s">
        <v>20</v>
      </c>
      <c r="L303" s="15" t="str">
        <f t="shared" si="25"/>
        <v>-</v>
      </c>
      <c r="M303" s="15" t="str">
        <f t="shared" si="26"/>
        <v>M50-54</v>
      </c>
      <c r="N303" s="17">
        <f t="shared" si="27"/>
        <v>7.12037037037037E-2</v>
      </c>
      <c r="O303" s="15">
        <f t="shared" si="28"/>
        <v>35</v>
      </c>
      <c r="P303" s="15">
        <f t="shared" si="29"/>
        <v>1</v>
      </c>
    </row>
    <row r="304" spans="1:16" x14ac:dyDescent="0.2">
      <c r="A304" s="14">
        <f>IF(F304&gt;0,IF(L304="Si",A303,COUNTIFS(M$4:M304,M304)),"")</f>
        <v>36</v>
      </c>
      <c r="B304" s="14">
        <f>IF(E304&gt;0,VLOOKUP(F304,'[1]Uisp-Genere'!$E:$O,11,FALSE),"")</f>
        <v>225</v>
      </c>
      <c r="C304" s="14">
        <f t="shared" si="24"/>
        <v>1</v>
      </c>
      <c r="D304" s="15"/>
      <c r="E304" s="16">
        <v>7.1770833333333339E-2</v>
      </c>
      <c r="F304" s="15">
        <v>256</v>
      </c>
      <c r="G304" s="3" t="s">
        <v>409</v>
      </c>
      <c r="H304" s="15">
        <v>1963</v>
      </c>
      <c r="I304" t="s">
        <v>410</v>
      </c>
      <c r="J304" s="15" t="s">
        <v>20</v>
      </c>
      <c r="L304" s="15" t="str">
        <f t="shared" si="25"/>
        <v>-</v>
      </c>
      <c r="M304" s="15" t="str">
        <f t="shared" si="26"/>
        <v>M50-54</v>
      </c>
      <c r="N304" s="17">
        <f t="shared" si="27"/>
        <v>7.1770833333333339E-2</v>
      </c>
      <c r="O304" s="15">
        <f t="shared" si="28"/>
        <v>36</v>
      </c>
      <c r="P304" s="15">
        <f t="shared" si="29"/>
        <v>1</v>
      </c>
    </row>
    <row r="305" spans="1:16" x14ac:dyDescent="0.2">
      <c r="A305" s="14">
        <f>IF(F305&gt;0,IF(L305="Si",A304,COUNTIFS(M$4:M305,M305)),"")</f>
        <v>37</v>
      </c>
      <c r="B305" s="14">
        <f>IF(E305&gt;0,VLOOKUP(F305,'[1]Uisp-Genere'!$E:$O,11,FALSE),"")</f>
        <v>228</v>
      </c>
      <c r="C305" s="14">
        <f t="shared" si="24"/>
        <v>1</v>
      </c>
      <c r="D305" s="15"/>
      <c r="E305" s="16">
        <v>7.2071759259259252E-2</v>
      </c>
      <c r="F305" s="15">
        <v>480</v>
      </c>
      <c r="G305" s="3" t="s">
        <v>411</v>
      </c>
      <c r="H305" s="15">
        <v>1961</v>
      </c>
      <c r="I305" t="s">
        <v>99</v>
      </c>
      <c r="J305" s="15" t="s">
        <v>20</v>
      </c>
      <c r="L305" s="15" t="str">
        <f t="shared" si="25"/>
        <v>-</v>
      </c>
      <c r="M305" s="15" t="str">
        <f t="shared" si="26"/>
        <v>M50-54</v>
      </c>
      <c r="N305" s="17">
        <f t="shared" si="27"/>
        <v>7.2071759259259252E-2</v>
      </c>
      <c r="O305" s="15">
        <f t="shared" si="28"/>
        <v>37</v>
      </c>
      <c r="P305" s="15">
        <f t="shared" si="29"/>
        <v>1</v>
      </c>
    </row>
    <row r="306" spans="1:16" x14ac:dyDescent="0.2">
      <c r="A306" s="14">
        <f>IF(F306&gt;0,IF(L306="Si",A305,COUNTIFS(M$4:M306,M306)),"")</f>
        <v>38</v>
      </c>
      <c r="B306" s="14">
        <f>IF(E306&gt;0,VLOOKUP(F306,'[1]Uisp-Genere'!$E:$O,11,FALSE),"")</f>
        <v>231</v>
      </c>
      <c r="C306" s="14">
        <f t="shared" si="24"/>
        <v>1</v>
      </c>
      <c r="D306" s="15"/>
      <c r="E306" s="16">
        <v>7.2442129629629634E-2</v>
      </c>
      <c r="F306" s="15">
        <v>211</v>
      </c>
      <c r="G306" s="3" t="s">
        <v>412</v>
      </c>
      <c r="H306" s="15">
        <v>1965</v>
      </c>
      <c r="I306" t="s">
        <v>162</v>
      </c>
      <c r="J306" s="15" t="s">
        <v>20</v>
      </c>
      <c r="L306" s="15" t="str">
        <f t="shared" si="25"/>
        <v>-</v>
      </c>
      <c r="M306" s="15" t="str">
        <f t="shared" si="26"/>
        <v>M50-54</v>
      </c>
      <c r="N306" s="17">
        <f t="shared" si="27"/>
        <v>7.2442129629629634E-2</v>
      </c>
      <c r="O306" s="15">
        <f t="shared" si="28"/>
        <v>38</v>
      </c>
      <c r="P306" s="15">
        <f t="shared" si="29"/>
        <v>1</v>
      </c>
    </row>
    <row r="307" spans="1:16" x14ac:dyDescent="0.2">
      <c r="A307" s="14">
        <f>IF(F307&gt;0,IF(L307="Si",A306,COUNTIFS(M$4:M307,M307)),"")</f>
        <v>39</v>
      </c>
      <c r="B307" s="14">
        <f>IF(E307&gt;0,VLOOKUP(F307,'[1]Uisp-Genere'!$E:$O,11,FALSE),"")</f>
        <v>232</v>
      </c>
      <c r="C307" s="14">
        <f t="shared" si="24"/>
        <v>1</v>
      </c>
      <c r="D307" s="15"/>
      <c r="E307" s="16">
        <v>7.2476851851851862E-2</v>
      </c>
      <c r="F307" s="15">
        <v>138</v>
      </c>
      <c r="G307" s="3" t="s">
        <v>413</v>
      </c>
      <c r="H307" s="15">
        <v>1965</v>
      </c>
      <c r="I307" t="s">
        <v>24</v>
      </c>
      <c r="J307" s="15" t="s">
        <v>20</v>
      </c>
      <c r="L307" s="15" t="str">
        <f t="shared" si="25"/>
        <v>-</v>
      </c>
      <c r="M307" s="15" t="str">
        <f t="shared" si="26"/>
        <v>M50-54</v>
      </c>
      <c r="N307" s="17">
        <f t="shared" si="27"/>
        <v>7.2476851851851862E-2</v>
      </c>
      <c r="O307" s="15">
        <f t="shared" si="28"/>
        <v>39</v>
      </c>
      <c r="P307" s="15">
        <f t="shared" si="29"/>
        <v>1</v>
      </c>
    </row>
    <row r="308" spans="1:16" x14ac:dyDescent="0.2">
      <c r="A308" s="14">
        <f>IF(F308&gt;0,IF(L308="Si",A307,COUNTIFS(M$4:M308,M308)),"")</f>
        <v>40</v>
      </c>
      <c r="B308" s="14">
        <f>IF(E308&gt;0,VLOOKUP(F308,'[1]Uisp-Genere'!$E:$O,11,FALSE),"")</f>
        <v>238</v>
      </c>
      <c r="C308" s="14">
        <f t="shared" si="24"/>
        <v>1</v>
      </c>
      <c r="D308" s="15"/>
      <c r="E308" s="16">
        <v>7.2997685185185179E-2</v>
      </c>
      <c r="F308" s="15">
        <v>257</v>
      </c>
      <c r="G308" s="3" t="s">
        <v>414</v>
      </c>
      <c r="H308" s="15">
        <v>1962</v>
      </c>
      <c r="I308" t="s">
        <v>22</v>
      </c>
      <c r="J308" s="15" t="s">
        <v>20</v>
      </c>
      <c r="L308" s="15" t="str">
        <f t="shared" si="25"/>
        <v>-</v>
      </c>
      <c r="M308" s="15" t="str">
        <f t="shared" si="26"/>
        <v>M50-54</v>
      </c>
      <c r="N308" s="17">
        <f t="shared" si="27"/>
        <v>7.2997685185185179E-2</v>
      </c>
      <c r="O308" s="15">
        <f t="shared" si="28"/>
        <v>40</v>
      </c>
      <c r="P308" s="15">
        <f t="shared" si="29"/>
        <v>1</v>
      </c>
    </row>
    <row r="309" spans="1:16" x14ac:dyDescent="0.2">
      <c r="A309" s="14">
        <f>IF(F309&gt;0,IF(L309="Si",A308,COUNTIFS(M$4:M309,M309)),"")</f>
        <v>41</v>
      </c>
      <c r="B309" s="14">
        <f>IF(E309&gt;0,VLOOKUP(F309,'[1]Uisp-Genere'!$E:$O,11,FALSE),"")</f>
        <v>239</v>
      </c>
      <c r="C309" s="14">
        <f t="shared" si="24"/>
        <v>1</v>
      </c>
      <c r="D309" s="15"/>
      <c r="E309" s="16">
        <v>7.3148148148148143E-2</v>
      </c>
      <c r="F309" s="15">
        <v>419</v>
      </c>
      <c r="G309" s="3" t="s">
        <v>415</v>
      </c>
      <c r="H309" s="15">
        <v>1965</v>
      </c>
      <c r="I309" t="s">
        <v>416</v>
      </c>
      <c r="J309" s="15" t="s">
        <v>20</v>
      </c>
      <c r="L309" s="15" t="str">
        <f t="shared" si="25"/>
        <v>-</v>
      </c>
      <c r="M309" s="15" t="str">
        <f t="shared" si="26"/>
        <v>M50-54</v>
      </c>
      <c r="N309" s="17">
        <f t="shared" si="27"/>
        <v>7.3148148148148143E-2</v>
      </c>
      <c r="O309" s="15">
        <f t="shared" si="28"/>
        <v>41</v>
      </c>
      <c r="P309" s="15">
        <f t="shared" si="29"/>
        <v>1</v>
      </c>
    </row>
    <row r="310" spans="1:16" x14ac:dyDescent="0.2">
      <c r="A310" s="14">
        <f>IF(F310&gt;0,IF(L310="Si",A309,COUNTIFS(M$4:M310,M310)),"")</f>
        <v>42</v>
      </c>
      <c r="B310" s="14">
        <f>IF(E310&gt;0,VLOOKUP(F310,'[1]Uisp-Genere'!$E:$O,11,FALSE),"")</f>
        <v>244</v>
      </c>
      <c r="C310" s="14">
        <f t="shared" si="24"/>
        <v>1</v>
      </c>
      <c r="D310" s="15"/>
      <c r="E310" s="16">
        <v>7.3402777777777775E-2</v>
      </c>
      <c r="F310" s="15">
        <v>84</v>
      </c>
      <c r="G310" s="3" t="s">
        <v>417</v>
      </c>
      <c r="H310" s="15">
        <v>1965</v>
      </c>
      <c r="I310" t="s">
        <v>418</v>
      </c>
      <c r="J310" s="15" t="s">
        <v>20</v>
      </c>
      <c r="L310" s="15" t="str">
        <f t="shared" si="25"/>
        <v>-</v>
      </c>
      <c r="M310" s="15" t="str">
        <f t="shared" si="26"/>
        <v>M50-54</v>
      </c>
      <c r="N310" s="17">
        <f t="shared" si="27"/>
        <v>7.3402777777777775E-2</v>
      </c>
      <c r="O310" s="15">
        <f t="shared" si="28"/>
        <v>42</v>
      </c>
      <c r="P310" s="15">
        <f t="shared" si="29"/>
        <v>1</v>
      </c>
    </row>
    <row r="311" spans="1:16" x14ac:dyDescent="0.2">
      <c r="A311" s="14">
        <f>IF(F311&gt;0,IF(L311="Si",A310,COUNTIFS(M$4:M311,M311)),"")</f>
        <v>43</v>
      </c>
      <c r="B311" s="14">
        <f>IF(E311&gt;0,VLOOKUP(F311,'[1]Uisp-Genere'!$E:$O,11,FALSE),"")</f>
        <v>256</v>
      </c>
      <c r="C311" s="14">
        <f t="shared" si="24"/>
        <v>1</v>
      </c>
      <c r="D311" s="15"/>
      <c r="E311" s="16">
        <v>7.5462962962962968E-2</v>
      </c>
      <c r="F311" s="15">
        <v>265</v>
      </c>
      <c r="G311" s="3" t="s">
        <v>419</v>
      </c>
      <c r="H311" s="15">
        <v>1961</v>
      </c>
      <c r="I311" t="s">
        <v>22</v>
      </c>
      <c r="J311" s="15" t="s">
        <v>20</v>
      </c>
      <c r="L311" s="15" t="str">
        <f t="shared" si="25"/>
        <v>-</v>
      </c>
      <c r="M311" s="15" t="str">
        <f t="shared" si="26"/>
        <v>M50-54</v>
      </c>
      <c r="N311" s="17">
        <f t="shared" si="27"/>
        <v>7.5462962962962968E-2</v>
      </c>
      <c r="O311" s="15">
        <f t="shared" si="28"/>
        <v>43</v>
      </c>
      <c r="P311" s="15">
        <f t="shared" si="29"/>
        <v>1</v>
      </c>
    </row>
    <row r="312" spans="1:16" x14ac:dyDescent="0.2">
      <c r="A312" s="14">
        <f>IF(F312&gt;0,IF(L312="Si",A311,COUNTIFS(M$4:M312,M312)),"")</f>
        <v>44</v>
      </c>
      <c r="B312" s="14">
        <f>IF(E312&gt;0,VLOOKUP(F312,'[1]Uisp-Genere'!$E:$O,11,FALSE),"")</f>
        <v>260</v>
      </c>
      <c r="C312" s="14">
        <f t="shared" si="24"/>
        <v>1</v>
      </c>
      <c r="D312" s="15"/>
      <c r="E312" s="16">
        <v>7.6400462962962962E-2</v>
      </c>
      <c r="F312" s="15">
        <v>465</v>
      </c>
      <c r="G312" s="3" t="s">
        <v>420</v>
      </c>
      <c r="H312" s="15">
        <v>1963</v>
      </c>
      <c r="I312" t="s">
        <v>384</v>
      </c>
      <c r="J312" s="15" t="s">
        <v>20</v>
      </c>
      <c r="L312" s="15" t="str">
        <f t="shared" si="25"/>
        <v>-</v>
      </c>
      <c r="M312" s="15" t="str">
        <f t="shared" si="26"/>
        <v>M50-54</v>
      </c>
      <c r="N312" s="17">
        <f t="shared" si="27"/>
        <v>7.6400462962962962E-2</v>
      </c>
      <c r="O312" s="15">
        <f t="shared" si="28"/>
        <v>44</v>
      </c>
      <c r="P312" s="15">
        <f t="shared" si="29"/>
        <v>1</v>
      </c>
    </row>
    <row r="313" spans="1:16" x14ac:dyDescent="0.2">
      <c r="A313" s="14">
        <f>IF(F313&gt;0,IF(L313="Si",A312,COUNTIFS(M$4:M313,M313)),"")</f>
        <v>45</v>
      </c>
      <c r="B313" s="14">
        <f>IF(E313&gt;0,VLOOKUP(F313,'[1]Uisp-Genere'!$E:$O,11,FALSE),"")</f>
        <v>267</v>
      </c>
      <c r="C313" s="14">
        <f t="shared" si="24"/>
        <v>1</v>
      </c>
      <c r="D313" s="15"/>
      <c r="E313" s="16">
        <v>7.738425925925925E-2</v>
      </c>
      <c r="F313" s="15">
        <v>90</v>
      </c>
      <c r="G313" s="3" t="s">
        <v>421</v>
      </c>
      <c r="H313" s="15">
        <v>1962</v>
      </c>
      <c r="I313" t="s">
        <v>344</v>
      </c>
      <c r="J313" s="15" t="s">
        <v>20</v>
      </c>
      <c r="L313" s="15" t="str">
        <f t="shared" si="25"/>
        <v>-</v>
      </c>
      <c r="M313" s="15" t="str">
        <f t="shared" si="26"/>
        <v>M50-54</v>
      </c>
      <c r="N313" s="17">
        <f t="shared" si="27"/>
        <v>7.738425925925925E-2</v>
      </c>
      <c r="O313" s="15">
        <f t="shared" si="28"/>
        <v>45</v>
      </c>
      <c r="P313" s="15">
        <f t="shared" si="29"/>
        <v>1</v>
      </c>
    </row>
    <row r="314" spans="1:16" x14ac:dyDescent="0.2">
      <c r="A314" s="14">
        <f>IF(F314&gt;0,IF(L314="Si",A313,COUNTIFS(M$4:M314,M314)),"")</f>
        <v>46</v>
      </c>
      <c r="B314" s="14">
        <f>IF(E314&gt;0,VLOOKUP(F314,'[1]Uisp-Genere'!$E:$O,11,FALSE),"")</f>
        <v>270</v>
      </c>
      <c r="C314" s="14">
        <f t="shared" si="24"/>
        <v>1</v>
      </c>
      <c r="D314" s="15"/>
      <c r="E314" s="16">
        <v>7.7824074074074087E-2</v>
      </c>
      <c r="F314" s="15">
        <v>221</v>
      </c>
      <c r="G314" s="3" t="s">
        <v>422</v>
      </c>
      <c r="H314" s="15">
        <v>1961</v>
      </c>
      <c r="I314" t="s">
        <v>159</v>
      </c>
      <c r="J314" s="15" t="s">
        <v>20</v>
      </c>
      <c r="L314" s="15" t="str">
        <f t="shared" si="25"/>
        <v>-</v>
      </c>
      <c r="M314" s="15" t="str">
        <f t="shared" si="26"/>
        <v>M50-54</v>
      </c>
      <c r="N314" s="17">
        <f t="shared" si="27"/>
        <v>7.7824074074074087E-2</v>
      </c>
      <c r="O314" s="15">
        <f t="shared" si="28"/>
        <v>46</v>
      </c>
      <c r="P314" s="15">
        <f t="shared" si="29"/>
        <v>1</v>
      </c>
    </row>
    <row r="315" spans="1:16" x14ac:dyDescent="0.2">
      <c r="A315" s="14">
        <f>IF(F315&gt;0,IF(L315="Si",A314,COUNTIFS(M$4:M315,M315)),"")</f>
        <v>47</v>
      </c>
      <c r="B315" s="14">
        <f>IF(E315&gt;0,VLOOKUP(F315,'[1]Uisp-Genere'!$E:$O,11,FALSE),"")</f>
        <v>296</v>
      </c>
      <c r="C315" s="14">
        <f t="shared" si="24"/>
        <v>1</v>
      </c>
      <c r="D315" s="15"/>
      <c r="E315" s="16">
        <v>8.3587962962962961E-2</v>
      </c>
      <c r="F315" s="15">
        <v>498</v>
      </c>
      <c r="G315" s="3" t="s">
        <v>423</v>
      </c>
      <c r="H315" s="15">
        <v>1963</v>
      </c>
      <c r="I315" t="s">
        <v>58</v>
      </c>
      <c r="J315" s="15" t="s">
        <v>20</v>
      </c>
      <c r="L315" s="15" t="str">
        <f t="shared" si="25"/>
        <v>-</v>
      </c>
      <c r="M315" s="15" t="str">
        <f t="shared" si="26"/>
        <v>M50-54</v>
      </c>
      <c r="N315" s="17">
        <f t="shared" si="27"/>
        <v>8.3587962962962961E-2</v>
      </c>
      <c r="O315" s="15">
        <f t="shared" si="28"/>
        <v>47</v>
      </c>
      <c r="P315" s="15">
        <f t="shared" si="29"/>
        <v>1</v>
      </c>
    </row>
    <row r="316" spans="1:16" x14ac:dyDescent="0.2">
      <c r="A316" s="14">
        <f>IF(F316&gt;0,IF(L316="Si",A315,COUNTIFS(M$4:M316,M316)),"")</f>
        <v>48</v>
      </c>
      <c r="B316" s="14">
        <f>IF(E316&gt;0,VLOOKUP(F316,'[1]Uisp-Genere'!$E:$O,11,FALSE),"")</f>
        <v>301</v>
      </c>
      <c r="C316" s="14">
        <f t="shared" si="24"/>
        <v>1</v>
      </c>
      <c r="D316" s="15"/>
      <c r="E316" s="16">
        <v>8.516203703703705E-2</v>
      </c>
      <c r="F316" s="15">
        <v>89</v>
      </c>
      <c r="G316" s="3" t="s">
        <v>424</v>
      </c>
      <c r="H316" s="15">
        <v>1965</v>
      </c>
      <c r="I316" t="s">
        <v>344</v>
      </c>
      <c r="J316" s="15" t="s">
        <v>20</v>
      </c>
      <c r="L316" s="15" t="str">
        <f t="shared" si="25"/>
        <v>-</v>
      </c>
      <c r="M316" s="15" t="str">
        <f t="shared" si="26"/>
        <v>M50-54</v>
      </c>
      <c r="N316" s="17">
        <f t="shared" si="27"/>
        <v>8.516203703703705E-2</v>
      </c>
      <c r="O316" s="15">
        <f t="shared" si="28"/>
        <v>48</v>
      </c>
      <c r="P316" s="15">
        <f t="shared" si="29"/>
        <v>1</v>
      </c>
    </row>
    <row r="317" spans="1:16" x14ac:dyDescent="0.2">
      <c r="A317" s="14">
        <f>IF(F317&gt;0,IF(L317="Si",A316,COUNTIFS(M$4:M317,M317)),"")</f>
        <v>49</v>
      </c>
      <c r="B317" s="14">
        <f>IF(E317&gt;0,VLOOKUP(F317,'[1]Uisp-Genere'!$E:$O,11,FALSE),"")</f>
        <v>304</v>
      </c>
      <c r="C317" s="14">
        <f t="shared" si="24"/>
        <v>1</v>
      </c>
      <c r="D317" s="15"/>
      <c r="E317" s="16">
        <v>8.5543981481481471E-2</v>
      </c>
      <c r="F317" s="15">
        <v>26</v>
      </c>
      <c r="G317" s="3" t="s">
        <v>425</v>
      </c>
      <c r="H317" s="15">
        <v>1965</v>
      </c>
      <c r="I317" t="s">
        <v>61</v>
      </c>
      <c r="J317" s="15" t="s">
        <v>20</v>
      </c>
      <c r="L317" s="15" t="str">
        <f t="shared" si="25"/>
        <v>-</v>
      </c>
      <c r="M317" s="15" t="str">
        <f t="shared" si="26"/>
        <v>M50-54</v>
      </c>
      <c r="N317" s="17">
        <f t="shared" si="27"/>
        <v>8.5543981481481471E-2</v>
      </c>
      <c r="O317" s="15">
        <f t="shared" si="28"/>
        <v>49</v>
      </c>
      <c r="P317" s="15">
        <f t="shared" si="29"/>
        <v>1</v>
      </c>
    </row>
    <row r="318" spans="1:16" x14ac:dyDescent="0.2">
      <c r="A318" s="14">
        <f>IF(F318&gt;0,IF(L318="Si",A317,COUNTIFS(M$4:M318,M318)),"")</f>
        <v>50</v>
      </c>
      <c r="B318" s="14">
        <f>IF(E318&gt;0,VLOOKUP(F318,'[1]Uisp-Genere'!$E:$O,11,FALSE),"")</f>
        <v>306</v>
      </c>
      <c r="C318" s="14">
        <f t="shared" si="24"/>
        <v>1</v>
      </c>
      <c r="D318" s="15"/>
      <c r="E318" s="16">
        <v>8.6261574074074074E-2</v>
      </c>
      <c r="F318" s="15">
        <v>41</v>
      </c>
      <c r="G318" s="3" t="s">
        <v>426</v>
      </c>
      <c r="H318" s="15">
        <v>1965</v>
      </c>
      <c r="I318" t="s">
        <v>82</v>
      </c>
      <c r="J318" s="15" t="s">
        <v>20</v>
      </c>
      <c r="L318" s="15" t="str">
        <f t="shared" si="25"/>
        <v>-</v>
      </c>
      <c r="M318" s="15" t="str">
        <f t="shared" si="26"/>
        <v>M50-54</v>
      </c>
      <c r="N318" s="17">
        <f t="shared" si="27"/>
        <v>8.6261574074074074E-2</v>
      </c>
      <c r="O318" s="15">
        <f t="shared" si="28"/>
        <v>50</v>
      </c>
      <c r="P318" s="15">
        <f t="shared" si="29"/>
        <v>1</v>
      </c>
    </row>
    <row r="319" spans="1:16" x14ac:dyDescent="0.2">
      <c r="A319" s="14" t="str">
        <f>IF(F319&gt;0,IF(L319="Si",A318,COUNTIFS(M$4:M319,M319)),"")</f>
        <v/>
      </c>
      <c r="B319" s="14" t="str">
        <f>IF(E319&gt;0,VLOOKUP(F319,'[1]Uisp-Genere'!$E:$O,11,FALSE),"")</f>
        <v/>
      </c>
      <c r="C319" s="14" t="str">
        <f t="shared" si="24"/>
        <v/>
      </c>
      <c r="D319" s="18" t="s">
        <v>427</v>
      </c>
      <c r="E319" s="18"/>
      <c r="F319" s="18"/>
      <c r="G319" s="18"/>
      <c r="H319" s="18"/>
      <c r="I319" s="18"/>
      <c r="J319" s="18"/>
      <c r="L319" s="15" t="str">
        <f t="shared" si="25"/>
        <v>-</v>
      </c>
      <c r="M319" s="15" t="str">
        <f t="shared" si="26"/>
        <v>-</v>
      </c>
      <c r="N319" s="17" t="str">
        <f t="shared" si="27"/>
        <v>-</v>
      </c>
      <c r="O319" s="15" t="str">
        <f t="shared" si="28"/>
        <v>-</v>
      </c>
      <c r="P319" s="15" t="str">
        <f t="shared" si="29"/>
        <v>-</v>
      </c>
    </row>
    <row r="320" spans="1:16" x14ac:dyDescent="0.2">
      <c r="A320" s="14">
        <f>IF(F320&gt;0,IF(L320="Si",A319,COUNTIFS(M$4:M320,M320)),"")</f>
        <v>1</v>
      </c>
      <c r="B320" s="14">
        <f>IF(E320&gt;0,VLOOKUP(F320,'[1]Uisp-Genere'!$E:$O,11,FALSE),"")</f>
        <v>12</v>
      </c>
      <c r="C320" s="14">
        <f t="shared" si="24"/>
        <v>20</v>
      </c>
      <c r="D320" s="15" t="s">
        <v>428</v>
      </c>
      <c r="E320" s="16">
        <v>5.2743055555555557E-2</v>
      </c>
      <c r="F320" s="15">
        <v>123</v>
      </c>
      <c r="G320" s="3" t="s">
        <v>429</v>
      </c>
      <c r="H320" s="15">
        <v>1960</v>
      </c>
      <c r="I320" t="s">
        <v>34</v>
      </c>
      <c r="J320" s="15" t="s">
        <v>20</v>
      </c>
      <c r="L320" s="15" t="str">
        <f t="shared" si="25"/>
        <v>-</v>
      </c>
      <c r="M320" s="15" t="str">
        <f t="shared" si="26"/>
        <v>M55-59</v>
      </c>
      <c r="N320" s="17">
        <f t="shared" si="27"/>
        <v>5.2743055555555557E-2</v>
      </c>
      <c r="O320" s="15">
        <f t="shared" si="28"/>
        <v>1</v>
      </c>
      <c r="P320" s="15">
        <f t="shared" si="29"/>
        <v>20</v>
      </c>
    </row>
    <row r="321" spans="1:16" x14ac:dyDescent="0.2">
      <c r="A321" s="14">
        <f>IF(F321&gt;0,IF(L321="Si",A320,COUNTIFS(M$4:M321,M321)),"")</f>
        <v>2</v>
      </c>
      <c r="B321" s="14">
        <f>IF(E321&gt;0,VLOOKUP(F321,'[1]Uisp-Genere'!$E:$O,11,FALSE),"")</f>
        <v>53</v>
      </c>
      <c r="C321" s="14">
        <f t="shared" si="24"/>
        <v>19</v>
      </c>
      <c r="D321" s="15"/>
      <c r="E321" s="16">
        <v>5.8726851851851856E-2</v>
      </c>
      <c r="F321" s="15">
        <v>159</v>
      </c>
      <c r="G321" s="3" t="s">
        <v>430</v>
      </c>
      <c r="H321" s="15">
        <v>1960</v>
      </c>
      <c r="I321" t="s">
        <v>19</v>
      </c>
      <c r="J321" s="15" t="s">
        <v>20</v>
      </c>
      <c r="L321" s="15" t="str">
        <f t="shared" si="25"/>
        <v>-</v>
      </c>
      <c r="M321" s="15" t="str">
        <f t="shared" si="26"/>
        <v>M55-59</v>
      </c>
      <c r="N321" s="17">
        <f t="shared" si="27"/>
        <v>5.8726851851851856E-2</v>
      </c>
      <c r="O321" s="15">
        <f t="shared" si="28"/>
        <v>2</v>
      </c>
      <c r="P321" s="15">
        <f t="shared" si="29"/>
        <v>19</v>
      </c>
    </row>
    <row r="322" spans="1:16" x14ac:dyDescent="0.2">
      <c r="A322" s="14">
        <f>IF(F322&gt;0,IF(L322="Si",A321,COUNTIFS(M$4:M322,M322)),"")</f>
        <v>3</v>
      </c>
      <c r="B322" s="14">
        <f>IF(E322&gt;0,VLOOKUP(F322,'[1]Uisp-Genere'!$E:$O,11,FALSE),"")</f>
        <v>60</v>
      </c>
      <c r="C322" s="14">
        <f t="shared" si="24"/>
        <v>18</v>
      </c>
      <c r="D322" s="15"/>
      <c r="E322" s="16">
        <v>5.9479166666666666E-2</v>
      </c>
      <c r="F322" s="15">
        <v>447</v>
      </c>
      <c r="G322" s="3" t="s">
        <v>431</v>
      </c>
      <c r="H322" s="15">
        <v>1959</v>
      </c>
      <c r="I322" t="s">
        <v>432</v>
      </c>
      <c r="J322" s="15" t="s">
        <v>20</v>
      </c>
      <c r="L322" s="15" t="str">
        <f t="shared" si="25"/>
        <v>-</v>
      </c>
      <c r="M322" s="15" t="str">
        <f t="shared" si="26"/>
        <v>M55-59</v>
      </c>
      <c r="N322" s="17">
        <f t="shared" si="27"/>
        <v>5.9479166666666666E-2</v>
      </c>
      <c r="O322" s="15">
        <f t="shared" si="28"/>
        <v>3</v>
      </c>
      <c r="P322" s="15">
        <f t="shared" si="29"/>
        <v>18</v>
      </c>
    </row>
    <row r="323" spans="1:16" x14ac:dyDescent="0.2">
      <c r="A323" s="14">
        <f>IF(F323&gt;0,IF(L323="Si",A322,COUNTIFS(M$4:M323,M323)),"")</f>
        <v>4</v>
      </c>
      <c r="B323" s="14">
        <f>IF(E323&gt;0,VLOOKUP(F323,'[1]Uisp-Genere'!$E:$O,11,FALSE),"")</f>
        <v>83</v>
      </c>
      <c r="C323" s="14">
        <f t="shared" si="24"/>
        <v>17</v>
      </c>
      <c r="D323" s="15"/>
      <c r="E323" s="16">
        <v>6.1481481481481477E-2</v>
      </c>
      <c r="F323" s="15">
        <v>477</v>
      </c>
      <c r="G323" s="3" t="s">
        <v>433</v>
      </c>
      <c r="H323" s="15">
        <v>1960</v>
      </c>
      <c r="I323" t="s">
        <v>99</v>
      </c>
      <c r="J323" s="15" t="s">
        <v>20</v>
      </c>
      <c r="L323" s="15" t="str">
        <f t="shared" si="25"/>
        <v>-</v>
      </c>
      <c r="M323" s="15" t="str">
        <f t="shared" si="26"/>
        <v>M55-59</v>
      </c>
      <c r="N323" s="17">
        <f t="shared" si="27"/>
        <v>6.1481481481481477E-2</v>
      </c>
      <c r="O323" s="15">
        <f t="shared" si="28"/>
        <v>4</v>
      </c>
      <c r="P323" s="15">
        <f t="shared" si="29"/>
        <v>17</v>
      </c>
    </row>
    <row r="324" spans="1:16" x14ac:dyDescent="0.2">
      <c r="A324" s="14">
        <f>IF(F324&gt;0,IF(L324="Si",A323,COUNTIFS(M$4:M324,M324)),"")</f>
        <v>5</v>
      </c>
      <c r="B324" s="14">
        <f>IF(E324&gt;0,VLOOKUP(F324,'[1]Uisp-Genere'!$E:$O,11,FALSE),"")</f>
        <v>94</v>
      </c>
      <c r="C324" s="14">
        <f t="shared" si="24"/>
        <v>16</v>
      </c>
      <c r="D324" s="15"/>
      <c r="E324" s="16">
        <v>6.2071759259259257E-2</v>
      </c>
      <c r="F324" s="15">
        <v>331</v>
      </c>
      <c r="G324" s="3" t="s">
        <v>434</v>
      </c>
      <c r="H324" s="15">
        <v>1959</v>
      </c>
      <c r="I324" t="s">
        <v>58</v>
      </c>
      <c r="J324" s="15" t="s">
        <v>20</v>
      </c>
      <c r="L324" s="15" t="str">
        <f t="shared" si="25"/>
        <v>-</v>
      </c>
      <c r="M324" s="15" t="str">
        <f t="shared" si="26"/>
        <v>M55-59</v>
      </c>
      <c r="N324" s="17">
        <f t="shared" si="27"/>
        <v>6.2071759259259257E-2</v>
      </c>
      <c r="O324" s="15">
        <f t="shared" si="28"/>
        <v>5</v>
      </c>
      <c r="P324" s="15">
        <f t="shared" si="29"/>
        <v>16</v>
      </c>
    </row>
    <row r="325" spans="1:16" x14ac:dyDescent="0.2">
      <c r="A325" s="14">
        <f>IF(F325&gt;0,IF(L325="Si",A324,COUNTIFS(M$4:M325,M325)),"")</f>
        <v>6</v>
      </c>
      <c r="B325" s="14">
        <f>IF(E325&gt;0,VLOOKUP(F325,'[1]Uisp-Genere'!$E:$O,11,FALSE),"")</f>
        <v>107</v>
      </c>
      <c r="C325" s="14">
        <f t="shared" ref="C325:C388" si="30">IF(LEN(A325)&lt;=0,"",IF(A325&gt;=20,1,21-A325))</f>
        <v>15</v>
      </c>
      <c r="D325" s="15"/>
      <c r="E325" s="16">
        <v>6.283564814814814E-2</v>
      </c>
      <c r="F325" s="15">
        <v>233</v>
      </c>
      <c r="G325" s="3" t="s">
        <v>435</v>
      </c>
      <c r="H325" s="15">
        <v>1959</v>
      </c>
      <c r="I325" t="s">
        <v>436</v>
      </c>
      <c r="J325" s="15" t="s">
        <v>20</v>
      </c>
      <c r="L325" s="15" t="str">
        <f t="shared" ref="L325:L388" si="31">IF($F325&gt;0,IF(N324=N325,"Si","-"),"-")</f>
        <v>-</v>
      </c>
      <c r="M325" s="15" t="str">
        <f t="shared" ref="M325:M388" si="32">IF($F325&gt;0,IF(D325&gt;"",D325,M324),"-")</f>
        <v>M55-59</v>
      </c>
      <c r="N325" s="17">
        <f t="shared" ref="N325:N388" si="33">IF($F325&gt;0,IF(E325&gt;0,E325,N324),"-")</f>
        <v>6.283564814814814E-2</v>
      </c>
      <c r="O325" s="15">
        <f t="shared" ref="O325:O388" si="34">IF(E325&gt;0,A325,"-")</f>
        <v>6</v>
      </c>
      <c r="P325" s="15">
        <f t="shared" ref="P325:P388" si="35">IF(F325&gt;0,C325,"-")</f>
        <v>15</v>
      </c>
    </row>
    <row r="326" spans="1:16" x14ac:dyDescent="0.2">
      <c r="A326" s="14">
        <f>IF(F326&gt;0,IF(L326="Si",A325,COUNTIFS(M$4:M326,M326)),"")</f>
        <v>7</v>
      </c>
      <c r="B326" s="14">
        <f>IF(E326&gt;0,VLOOKUP(F326,'[1]Uisp-Genere'!$E:$O,11,FALSE),"")</f>
        <v>110</v>
      </c>
      <c r="C326" s="14">
        <f t="shared" si="30"/>
        <v>14</v>
      </c>
      <c r="D326" s="15"/>
      <c r="E326" s="16">
        <v>6.3136574074074081E-2</v>
      </c>
      <c r="F326" s="15">
        <v>148</v>
      </c>
      <c r="G326" s="3" t="s">
        <v>437</v>
      </c>
      <c r="H326" s="15">
        <v>1958</v>
      </c>
      <c r="I326" t="s">
        <v>34</v>
      </c>
      <c r="J326" s="15" t="s">
        <v>20</v>
      </c>
      <c r="L326" s="15" t="str">
        <f t="shared" si="31"/>
        <v>-</v>
      </c>
      <c r="M326" s="15" t="str">
        <f t="shared" si="32"/>
        <v>M55-59</v>
      </c>
      <c r="N326" s="17">
        <f t="shared" si="33"/>
        <v>6.3136574074074081E-2</v>
      </c>
      <c r="O326" s="15">
        <f t="shared" si="34"/>
        <v>7</v>
      </c>
      <c r="P326" s="15">
        <f t="shared" si="35"/>
        <v>14</v>
      </c>
    </row>
    <row r="327" spans="1:16" x14ac:dyDescent="0.2">
      <c r="A327" s="14">
        <f>IF(F327&gt;0,IF(L327="Si",A326,COUNTIFS(M$4:M327,M327)),"")</f>
        <v>8</v>
      </c>
      <c r="B327" s="14">
        <f>IF(E327&gt;0,VLOOKUP(F327,'[1]Uisp-Genere'!$E:$O,11,FALSE),"")</f>
        <v>136</v>
      </c>
      <c r="C327" s="14">
        <f t="shared" si="30"/>
        <v>13</v>
      </c>
      <c r="D327" s="15"/>
      <c r="E327" s="16">
        <v>6.4768518518518517E-2</v>
      </c>
      <c r="F327" s="15">
        <v>164</v>
      </c>
      <c r="G327" s="3" t="s">
        <v>438</v>
      </c>
      <c r="H327" s="15">
        <v>1959</v>
      </c>
      <c r="I327" t="s">
        <v>84</v>
      </c>
      <c r="J327" s="15" t="s">
        <v>20</v>
      </c>
      <c r="L327" s="15" t="str">
        <f t="shared" si="31"/>
        <v>-</v>
      </c>
      <c r="M327" s="15" t="str">
        <f t="shared" si="32"/>
        <v>M55-59</v>
      </c>
      <c r="N327" s="17">
        <f t="shared" si="33"/>
        <v>6.4768518518518517E-2</v>
      </c>
      <c r="O327" s="15">
        <f t="shared" si="34"/>
        <v>8</v>
      </c>
      <c r="P327" s="15">
        <f t="shared" si="35"/>
        <v>13</v>
      </c>
    </row>
    <row r="328" spans="1:16" x14ac:dyDescent="0.2">
      <c r="A328" s="14">
        <f>IF(F328&gt;0,IF(L328="Si",A327,COUNTIFS(M$4:M328,M328)),"")</f>
        <v>9</v>
      </c>
      <c r="B328" s="14">
        <f>IF(E328&gt;0,VLOOKUP(F328,'[1]Uisp-Genere'!$E:$O,11,FALSE),"")</f>
        <v>153</v>
      </c>
      <c r="C328" s="14">
        <f t="shared" si="30"/>
        <v>12</v>
      </c>
      <c r="D328" s="15"/>
      <c r="E328" s="16">
        <v>6.5671296296296297E-2</v>
      </c>
      <c r="F328" s="15">
        <v>140</v>
      </c>
      <c r="G328" s="3" t="s">
        <v>439</v>
      </c>
      <c r="H328" s="15">
        <v>1959</v>
      </c>
      <c r="I328" t="s">
        <v>93</v>
      </c>
      <c r="J328" s="15" t="s">
        <v>20</v>
      </c>
      <c r="L328" s="15" t="str">
        <f t="shared" si="31"/>
        <v>-</v>
      </c>
      <c r="M328" s="15" t="str">
        <f t="shared" si="32"/>
        <v>M55-59</v>
      </c>
      <c r="N328" s="17">
        <f t="shared" si="33"/>
        <v>6.5671296296296297E-2</v>
      </c>
      <c r="O328" s="15">
        <f t="shared" si="34"/>
        <v>9</v>
      </c>
      <c r="P328" s="15">
        <f t="shared" si="35"/>
        <v>12</v>
      </c>
    </row>
    <row r="329" spans="1:16" x14ac:dyDescent="0.2">
      <c r="A329" s="14">
        <f>IF(F329&gt;0,IF(L329="Si",A328,COUNTIFS(M$4:M329,M329)),"")</f>
        <v>10</v>
      </c>
      <c r="B329" s="14">
        <f>IF(E329&gt;0,VLOOKUP(F329,'[1]Uisp-Genere'!$E:$O,11,FALSE),"")</f>
        <v>159</v>
      </c>
      <c r="C329" s="14">
        <f t="shared" si="30"/>
        <v>11</v>
      </c>
      <c r="D329" s="15"/>
      <c r="E329" s="16">
        <v>6.6180555555555562E-2</v>
      </c>
      <c r="F329" s="15">
        <v>196</v>
      </c>
      <c r="G329" s="3" t="s">
        <v>440</v>
      </c>
      <c r="H329" s="15">
        <v>1958</v>
      </c>
      <c r="I329" t="s">
        <v>48</v>
      </c>
      <c r="J329" s="15" t="s">
        <v>20</v>
      </c>
      <c r="L329" s="15" t="str">
        <f t="shared" si="31"/>
        <v>-</v>
      </c>
      <c r="M329" s="15" t="str">
        <f t="shared" si="32"/>
        <v>M55-59</v>
      </c>
      <c r="N329" s="17">
        <f t="shared" si="33"/>
        <v>6.6180555555555562E-2</v>
      </c>
      <c r="O329" s="15">
        <f t="shared" si="34"/>
        <v>10</v>
      </c>
      <c r="P329" s="15">
        <f t="shared" si="35"/>
        <v>11</v>
      </c>
    </row>
    <row r="330" spans="1:16" x14ac:dyDescent="0.2">
      <c r="A330" s="14">
        <f>IF(F330&gt;0,IF(L330="Si",A329,COUNTIFS(M$4:M330,M330)),"")</f>
        <v>11</v>
      </c>
      <c r="B330" s="14">
        <f>IF(E330&gt;0,VLOOKUP(F330,'[1]Uisp-Genere'!$E:$O,11,FALSE),"")</f>
        <v>175</v>
      </c>
      <c r="C330" s="14">
        <f t="shared" si="30"/>
        <v>10</v>
      </c>
      <c r="D330" s="15"/>
      <c r="E330" s="16">
        <v>6.7847222222222225E-2</v>
      </c>
      <c r="F330" s="15">
        <v>500</v>
      </c>
      <c r="G330" s="3" t="s">
        <v>441</v>
      </c>
      <c r="H330" s="15">
        <v>1959</v>
      </c>
      <c r="I330" t="s">
        <v>58</v>
      </c>
      <c r="J330" s="15" t="s">
        <v>20</v>
      </c>
      <c r="L330" s="15" t="str">
        <f t="shared" si="31"/>
        <v>-</v>
      </c>
      <c r="M330" s="15" t="str">
        <f t="shared" si="32"/>
        <v>M55-59</v>
      </c>
      <c r="N330" s="17">
        <f t="shared" si="33"/>
        <v>6.7847222222222225E-2</v>
      </c>
      <c r="O330" s="15">
        <f t="shared" si="34"/>
        <v>11</v>
      </c>
      <c r="P330" s="15">
        <f t="shared" si="35"/>
        <v>10</v>
      </c>
    </row>
    <row r="331" spans="1:16" x14ac:dyDescent="0.2">
      <c r="A331" s="14">
        <f>IF(F331&gt;0,IF(L331="Si",A330,COUNTIFS(M$4:M331,M331)),"")</f>
        <v>12</v>
      </c>
      <c r="B331" s="14">
        <f>IF(E331&gt;0,VLOOKUP(F331,'[1]Uisp-Genere'!$E:$O,11,FALSE),"")</f>
        <v>176</v>
      </c>
      <c r="C331" s="14">
        <f t="shared" si="30"/>
        <v>9</v>
      </c>
      <c r="D331" s="15"/>
      <c r="E331" s="16">
        <v>6.7858796296296306E-2</v>
      </c>
      <c r="F331" s="15">
        <v>472</v>
      </c>
      <c r="G331" s="3" t="s">
        <v>442</v>
      </c>
      <c r="H331" s="15">
        <v>1958</v>
      </c>
      <c r="I331" t="s">
        <v>99</v>
      </c>
      <c r="J331" s="15" t="s">
        <v>20</v>
      </c>
      <c r="L331" s="15" t="str">
        <f t="shared" si="31"/>
        <v>-</v>
      </c>
      <c r="M331" s="15" t="str">
        <f t="shared" si="32"/>
        <v>M55-59</v>
      </c>
      <c r="N331" s="17">
        <f t="shared" si="33"/>
        <v>6.7858796296296306E-2</v>
      </c>
      <c r="O331" s="15">
        <f t="shared" si="34"/>
        <v>12</v>
      </c>
      <c r="P331" s="15">
        <f t="shared" si="35"/>
        <v>9</v>
      </c>
    </row>
    <row r="332" spans="1:16" x14ac:dyDescent="0.2">
      <c r="A332" s="14">
        <f>IF(F332&gt;0,IF(L332="Si",A331,COUNTIFS(M$4:M332,M332)),"")</f>
        <v>13</v>
      </c>
      <c r="B332" s="14">
        <f>IF(E332&gt;0,VLOOKUP(F332,'[1]Uisp-Genere'!$E:$O,11,FALSE),"")</f>
        <v>183</v>
      </c>
      <c r="C332" s="14">
        <f t="shared" si="30"/>
        <v>8</v>
      </c>
      <c r="D332" s="15"/>
      <c r="E332" s="16">
        <v>6.8530092592592587E-2</v>
      </c>
      <c r="F332" s="15">
        <v>269</v>
      </c>
      <c r="G332" s="3" t="s">
        <v>443</v>
      </c>
      <c r="H332" s="15">
        <v>1956</v>
      </c>
      <c r="I332" t="s">
        <v>22</v>
      </c>
      <c r="J332" s="15" t="s">
        <v>20</v>
      </c>
      <c r="L332" s="15" t="str">
        <f t="shared" si="31"/>
        <v>-</v>
      </c>
      <c r="M332" s="15" t="str">
        <f t="shared" si="32"/>
        <v>M55-59</v>
      </c>
      <c r="N332" s="17">
        <f t="shared" si="33"/>
        <v>6.8530092592592587E-2</v>
      </c>
      <c r="O332" s="15">
        <f t="shared" si="34"/>
        <v>13</v>
      </c>
      <c r="P332" s="15">
        <f t="shared" si="35"/>
        <v>8</v>
      </c>
    </row>
    <row r="333" spans="1:16" x14ac:dyDescent="0.2">
      <c r="A333" s="14">
        <f>IF(F333&gt;0,IF(L333="Si",A332,COUNTIFS(M$4:M333,M333)),"")</f>
        <v>14</v>
      </c>
      <c r="B333" s="14">
        <f>IF(E333&gt;0,VLOOKUP(F333,'[1]Uisp-Genere'!$E:$O,11,FALSE),"")</f>
        <v>191</v>
      </c>
      <c r="C333" s="14">
        <f t="shared" si="30"/>
        <v>7</v>
      </c>
      <c r="D333" s="15"/>
      <c r="E333" s="16">
        <v>6.8831018518518514E-2</v>
      </c>
      <c r="F333" s="15">
        <v>421</v>
      </c>
      <c r="G333" s="3" t="s">
        <v>444</v>
      </c>
      <c r="H333" s="15">
        <v>1958</v>
      </c>
      <c r="I333" t="s">
        <v>24</v>
      </c>
      <c r="J333" s="15" t="s">
        <v>20</v>
      </c>
      <c r="L333" s="15" t="str">
        <f t="shared" si="31"/>
        <v>-</v>
      </c>
      <c r="M333" s="15" t="str">
        <f t="shared" si="32"/>
        <v>M55-59</v>
      </c>
      <c r="N333" s="17">
        <f t="shared" si="33"/>
        <v>6.8831018518518514E-2</v>
      </c>
      <c r="O333" s="15">
        <f t="shared" si="34"/>
        <v>14</v>
      </c>
      <c r="P333" s="15">
        <f t="shared" si="35"/>
        <v>7</v>
      </c>
    </row>
    <row r="334" spans="1:16" x14ac:dyDescent="0.2">
      <c r="A334" s="14">
        <f>IF(F334&gt;0,IF(L334="Si",A333,COUNTIFS(M$4:M334,M334)),"")</f>
        <v>15</v>
      </c>
      <c r="B334" s="14">
        <f>IF(E334&gt;0,VLOOKUP(F334,'[1]Uisp-Genere'!$E:$O,11,FALSE),"")</f>
        <v>208</v>
      </c>
      <c r="C334" s="14">
        <f t="shared" si="30"/>
        <v>6</v>
      </c>
      <c r="D334" s="15"/>
      <c r="E334" s="16">
        <v>7.0509259259259258E-2</v>
      </c>
      <c r="F334" s="15">
        <v>248</v>
      </c>
      <c r="G334" s="3" t="s">
        <v>445</v>
      </c>
      <c r="H334" s="15">
        <v>1959</v>
      </c>
      <c r="I334" t="s">
        <v>69</v>
      </c>
      <c r="J334" s="15" t="s">
        <v>20</v>
      </c>
      <c r="L334" s="15" t="str">
        <f t="shared" si="31"/>
        <v>-</v>
      </c>
      <c r="M334" s="15" t="str">
        <f t="shared" si="32"/>
        <v>M55-59</v>
      </c>
      <c r="N334" s="17">
        <f t="shared" si="33"/>
        <v>7.0509259259259258E-2</v>
      </c>
      <c r="O334" s="15">
        <f t="shared" si="34"/>
        <v>15</v>
      </c>
      <c r="P334" s="15">
        <f t="shared" si="35"/>
        <v>6</v>
      </c>
    </row>
    <row r="335" spans="1:16" x14ac:dyDescent="0.2">
      <c r="A335" s="14">
        <f>IF(F335&gt;0,IF(L335="Si",A334,COUNTIFS(M$4:M335,M335)),"")</f>
        <v>16</v>
      </c>
      <c r="B335" s="14">
        <f>IF(E335&gt;0,VLOOKUP(F335,'[1]Uisp-Genere'!$E:$O,11,FALSE),"")</f>
        <v>230</v>
      </c>
      <c r="C335" s="14">
        <f t="shared" si="30"/>
        <v>5</v>
      </c>
      <c r="D335" s="15"/>
      <c r="E335" s="16">
        <v>7.2326388888888885E-2</v>
      </c>
      <c r="F335" s="15">
        <v>107</v>
      </c>
      <c r="G335" s="3" t="s">
        <v>446</v>
      </c>
      <c r="H335" s="15">
        <v>1956</v>
      </c>
      <c r="I335" t="s">
        <v>252</v>
      </c>
      <c r="J335" s="15" t="s">
        <v>20</v>
      </c>
      <c r="L335" s="15" t="str">
        <f t="shared" si="31"/>
        <v>-</v>
      </c>
      <c r="M335" s="15" t="str">
        <f t="shared" si="32"/>
        <v>M55-59</v>
      </c>
      <c r="N335" s="17">
        <f t="shared" si="33"/>
        <v>7.2326388888888885E-2</v>
      </c>
      <c r="O335" s="15">
        <f t="shared" si="34"/>
        <v>16</v>
      </c>
      <c r="P335" s="15">
        <f t="shared" si="35"/>
        <v>5</v>
      </c>
    </row>
    <row r="336" spans="1:16" x14ac:dyDescent="0.2">
      <c r="A336" s="14">
        <f>IF(F336&gt;0,IF(L336="Si",A335,COUNTIFS(M$4:M336,M336)),"")</f>
        <v>17</v>
      </c>
      <c r="B336" s="14">
        <f>IF(E336&gt;0,VLOOKUP(F336,'[1]Uisp-Genere'!$E:$O,11,FALSE),"")</f>
        <v>242</v>
      </c>
      <c r="C336" s="14">
        <f t="shared" si="30"/>
        <v>4</v>
      </c>
      <c r="D336" s="15"/>
      <c r="E336" s="16">
        <v>7.3391203703703708E-2</v>
      </c>
      <c r="F336" s="15">
        <v>65</v>
      </c>
      <c r="G336" s="3" t="s">
        <v>447</v>
      </c>
      <c r="H336" s="15">
        <v>1957</v>
      </c>
      <c r="I336" t="s">
        <v>50</v>
      </c>
      <c r="J336" s="15" t="s">
        <v>20</v>
      </c>
      <c r="L336" s="15" t="str">
        <f t="shared" si="31"/>
        <v>-</v>
      </c>
      <c r="M336" s="15" t="str">
        <f t="shared" si="32"/>
        <v>M55-59</v>
      </c>
      <c r="N336" s="17">
        <f t="shared" si="33"/>
        <v>7.3391203703703708E-2</v>
      </c>
      <c r="O336" s="15">
        <f t="shared" si="34"/>
        <v>17</v>
      </c>
      <c r="P336" s="15">
        <f t="shared" si="35"/>
        <v>4</v>
      </c>
    </row>
    <row r="337" spans="1:16" x14ac:dyDescent="0.2">
      <c r="A337" s="14">
        <f>IF(F337&gt;0,IF(L337="Si",A336,COUNTIFS(M$4:M337,M337)),"")</f>
        <v>18</v>
      </c>
      <c r="B337" s="14">
        <f>IF(E337&gt;0,VLOOKUP(F337,'[1]Uisp-Genere'!$E:$O,11,FALSE),"")</f>
        <v>251</v>
      </c>
      <c r="C337" s="14">
        <f t="shared" si="30"/>
        <v>3</v>
      </c>
      <c r="D337" s="15"/>
      <c r="E337" s="16">
        <v>7.4467592592592599E-2</v>
      </c>
      <c r="F337" s="15">
        <v>47</v>
      </c>
      <c r="G337" s="3" t="s">
        <v>448</v>
      </c>
      <c r="H337" s="15">
        <v>1957</v>
      </c>
      <c r="I337" t="s">
        <v>48</v>
      </c>
      <c r="J337" s="15" t="s">
        <v>20</v>
      </c>
      <c r="L337" s="15" t="str">
        <f t="shared" si="31"/>
        <v>-</v>
      </c>
      <c r="M337" s="15" t="str">
        <f t="shared" si="32"/>
        <v>M55-59</v>
      </c>
      <c r="N337" s="17">
        <f t="shared" si="33"/>
        <v>7.4467592592592599E-2</v>
      </c>
      <c r="O337" s="15">
        <f t="shared" si="34"/>
        <v>18</v>
      </c>
      <c r="P337" s="15">
        <f t="shared" si="35"/>
        <v>3</v>
      </c>
    </row>
    <row r="338" spans="1:16" x14ac:dyDescent="0.2">
      <c r="A338" s="14">
        <f>IF(F338&gt;0,IF(L338="Si",A337,COUNTIFS(M$4:M338,M338)),"")</f>
        <v>19</v>
      </c>
      <c r="B338" s="14">
        <f>IF(E338&gt;0,VLOOKUP(F338,'[1]Uisp-Genere'!$E:$O,11,FALSE),"")</f>
        <v>257</v>
      </c>
      <c r="C338" s="14">
        <f t="shared" si="30"/>
        <v>2</v>
      </c>
      <c r="D338" s="15"/>
      <c r="E338" s="16">
        <v>7.6018518518518527E-2</v>
      </c>
      <c r="F338" s="15">
        <v>453</v>
      </c>
      <c r="G338" s="3" t="s">
        <v>449</v>
      </c>
      <c r="H338" s="15">
        <v>1958</v>
      </c>
      <c r="I338" t="s">
        <v>54</v>
      </c>
      <c r="J338" s="15" t="s">
        <v>20</v>
      </c>
      <c r="L338" s="15" t="str">
        <f t="shared" si="31"/>
        <v>-</v>
      </c>
      <c r="M338" s="15" t="str">
        <f t="shared" si="32"/>
        <v>M55-59</v>
      </c>
      <c r="N338" s="17">
        <f t="shared" si="33"/>
        <v>7.6018518518518527E-2</v>
      </c>
      <c r="O338" s="15">
        <f t="shared" si="34"/>
        <v>19</v>
      </c>
      <c r="P338" s="15">
        <f t="shared" si="35"/>
        <v>2</v>
      </c>
    </row>
    <row r="339" spans="1:16" x14ac:dyDescent="0.2">
      <c r="A339" s="14">
        <f>IF(F339&gt;0,IF(L339="Si",A338,COUNTIFS(M$4:M339,M339)),"")</f>
        <v>20</v>
      </c>
      <c r="B339" s="14">
        <f>IF(E339&gt;0,VLOOKUP(F339,'[1]Uisp-Genere'!$E:$O,11,FALSE),"")</f>
        <v>261</v>
      </c>
      <c r="C339" s="14">
        <f t="shared" si="30"/>
        <v>1</v>
      </c>
      <c r="D339" s="15"/>
      <c r="E339" s="16">
        <v>7.6562499999999992E-2</v>
      </c>
      <c r="F339" s="15">
        <v>179</v>
      </c>
      <c r="G339" s="3" t="s">
        <v>450</v>
      </c>
      <c r="H339" s="15">
        <v>1958</v>
      </c>
      <c r="I339" t="s">
        <v>252</v>
      </c>
      <c r="J339" s="15" t="s">
        <v>20</v>
      </c>
      <c r="L339" s="15" t="str">
        <f t="shared" si="31"/>
        <v>-</v>
      </c>
      <c r="M339" s="15" t="str">
        <f t="shared" si="32"/>
        <v>M55-59</v>
      </c>
      <c r="N339" s="17">
        <f t="shared" si="33"/>
        <v>7.6562499999999992E-2</v>
      </c>
      <c r="O339" s="15">
        <f t="shared" si="34"/>
        <v>20</v>
      </c>
      <c r="P339" s="15">
        <f t="shared" si="35"/>
        <v>1</v>
      </c>
    </row>
    <row r="340" spans="1:16" x14ac:dyDescent="0.2">
      <c r="A340" s="14">
        <f>IF(F340&gt;0,IF(L340="Si",A339,COUNTIFS(M$4:M340,M340)),"")</f>
        <v>21</v>
      </c>
      <c r="B340" s="14">
        <f>IF(E340&gt;0,VLOOKUP(F340,'[1]Uisp-Genere'!$E:$O,11,FALSE),"")</f>
        <v>263</v>
      </c>
      <c r="C340" s="14">
        <f t="shared" si="30"/>
        <v>1</v>
      </c>
      <c r="D340" s="15"/>
      <c r="E340" s="16">
        <v>7.6932870370370374E-2</v>
      </c>
      <c r="F340" s="15">
        <v>120</v>
      </c>
      <c r="G340" s="3" t="s">
        <v>451</v>
      </c>
      <c r="H340" s="15">
        <v>1957</v>
      </c>
      <c r="I340" t="s">
        <v>452</v>
      </c>
      <c r="J340" s="15" t="s">
        <v>20</v>
      </c>
      <c r="L340" s="15" t="str">
        <f t="shared" si="31"/>
        <v>-</v>
      </c>
      <c r="M340" s="15" t="str">
        <f t="shared" si="32"/>
        <v>M55-59</v>
      </c>
      <c r="N340" s="17">
        <f t="shared" si="33"/>
        <v>7.6932870370370374E-2</v>
      </c>
      <c r="O340" s="15">
        <f t="shared" si="34"/>
        <v>21</v>
      </c>
      <c r="P340" s="15">
        <f t="shared" si="35"/>
        <v>1</v>
      </c>
    </row>
    <row r="341" spans="1:16" x14ac:dyDescent="0.2">
      <c r="A341" s="14">
        <f>IF(F341&gt;0,IF(L341="Si",A340,COUNTIFS(M$4:M341,M341)),"")</f>
        <v>22</v>
      </c>
      <c r="B341" s="14">
        <f>IF(E341&gt;0,VLOOKUP(F341,'[1]Uisp-Genere'!$E:$O,11,FALSE),"")</f>
        <v>279</v>
      </c>
      <c r="C341" s="14">
        <f t="shared" si="30"/>
        <v>1</v>
      </c>
      <c r="D341" s="15"/>
      <c r="E341" s="16">
        <v>7.9513888888888884E-2</v>
      </c>
      <c r="F341" s="15">
        <v>136</v>
      </c>
      <c r="G341" s="3" t="s">
        <v>453</v>
      </c>
      <c r="H341" s="15">
        <v>1957</v>
      </c>
      <c r="I341" t="s">
        <v>252</v>
      </c>
      <c r="J341" s="15" t="s">
        <v>20</v>
      </c>
      <c r="L341" s="15" t="str">
        <f t="shared" si="31"/>
        <v>-</v>
      </c>
      <c r="M341" s="15" t="str">
        <f t="shared" si="32"/>
        <v>M55-59</v>
      </c>
      <c r="N341" s="17">
        <f t="shared" si="33"/>
        <v>7.9513888888888884E-2</v>
      </c>
      <c r="O341" s="15">
        <f t="shared" si="34"/>
        <v>22</v>
      </c>
      <c r="P341" s="15">
        <f t="shared" si="35"/>
        <v>1</v>
      </c>
    </row>
    <row r="342" spans="1:16" x14ac:dyDescent="0.2">
      <c r="A342" s="14">
        <f>IF(F342&gt;0,IF(L342="Si",A341,COUNTIFS(M$4:M342,M342)),"")</f>
        <v>23</v>
      </c>
      <c r="B342" s="14">
        <f>IF(E342&gt;0,VLOOKUP(F342,'[1]Uisp-Genere'!$E:$O,11,FALSE),"")</f>
        <v>299</v>
      </c>
      <c r="C342" s="14">
        <f t="shared" si="30"/>
        <v>1</v>
      </c>
      <c r="D342" s="15"/>
      <c r="E342" s="16">
        <v>8.4212962962962976E-2</v>
      </c>
      <c r="F342" s="15">
        <v>91</v>
      </c>
      <c r="G342" s="3" t="s">
        <v>454</v>
      </c>
      <c r="H342" s="15">
        <v>1958</v>
      </c>
      <c r="I342" t="s">
        <v>344</v>
      </c>
      <c r="J342" s="15" t="s">
        <v>20</v>
      </c>
      <c r="L342" s="15" t="str">
        <f t="shared" si="31"/>
        <v>-</v>
      </c>
      <c r="M342" s="15" t="str">
        <f t="shared" si="32"/>
        <v>M55-59</v>
      </c>
      <c r="N342" s="17">
        <f t="shared" si="33"/>
        <v>8.4212962962962976E-2</v>
      </c>
      <c r="O342" s="15">
        <f t="shared" si="34"/>
        <v>23</v>
      </c>
      <c r="P342" s="15">
        <f t="shared" si="35"/>
        <v>1</v>
      </c>
    </row>
    <row r="343" spans="1:16" x14ac:dyDescent="0.2">
      <c r="A343" s="14">
        <f>IF(F343&gt;0,IF(L343="Si",A342,COUNTIFS(M$4:M343,M343)),"")</f>
        <v>24</v>
      </c>
      <c r="B343" s="14">
        <f>IF(E343&gt;0,VLOOKUP(F343,'[1]Uisp-Genere'!$E:$O,11,FALSE),"")</f>
        <v>308</v>
      </c>
      <c r="C343" s="14">
        <f t="shared" si="30"/>
        <v>1</v>
      </c>
      <c r="D343" s="15"/>
      <c r="E343" s="16">
        <v>8.8136574074074062E-2</v>
      </c>
      <c r="F343" s="15">
        <v>104</v>
      </c>
      <c r="G343" s="3" t="s">
        <v>455</v>
      </c>
      <c r="H343" s="15">
        <v>1956</v>
      </c>
      <c r="I343" t="s">
        <v>378</v>
      </c>
      <c r="J343" s="15" t="s">
        <v>20</v>
      </c>
      <c r="L343" s="15" t="str">
        <f t="shared" si="31"/>
        <v>-</v>
      </c>
      <c r="M343" s="15" t="str">
        <f t="shared" si="32"/>
        <v>M55-59</v>
      </c>
      <c r="N343" s="17">
        <f t="shared" si="33"/>
        <v>8.8136574074074062E-2</v>
      </c>
      <c r="O343" s="15">
        <f t="shared" si="34"/>
        <v>24</v>
      </c>
      <c r="P343" s="15">
        <f t="shared" si="35"/>
        <v>1</v>
      </c>
    </row>
    <row r="344" spans="1:16" x14ac:dyDescent="0.2">
      <c r="A344" s="14" t="str">
        <f>IF(F344&gt;0,IF(L344="Si",A343,COUNTIFS(M$4:M344,M344)),"")</f>
        <v/>
      </c>
      <c r="B344" s="14" t="str">
        <f>IF(E344&gt;0,VLOOKUP(F344,'[1]Uisp-Genere'!$E:$O,11,FALSE),"")</f>
        <v/>
      </c>
      <c r="C344" s="14" t="str">
        <f t="shared" si="30"/>
        <v/>
      </c>
      <c r="D344" s="18" t="s">
        <v>456</v>
      </c>
      <c r="E344" s="18"/>
      <c r="F344" s="18"/>
      <c r="G344" s="18"/>
      <c r="H344" s="18"/>
      <c r="I344" s="18"/>
      <c r="J344" s="18"/>
      <c r="L344" s="15" t="str">
        <f t="shared" si="31"/>
        <v>-</v>
      </c>
      <c r="M344" s="15" t="str">
        <f t="shared" si="32"/>
        <v>-</v>
      </c>
      <c r="N344" s="17" t="str">
        <f t="shared" si="33"/>
        <v>-</v>
      </c>
      <c r="O344" s="15" t="str">
        <f t="shared" si="34"/>
        <v>-</v>
      </c>
      <c r="P344" s="15" t="str">
        <f t="shared" si="35"/>
        <v>-</v>
      </c>
    </row>
    <row r="345" spans="1:16" x14ac:dyDescent="0.2">
      <c r="A345" s="14">
        <f>IF(F345&gt;0,IF(L345="Si",A344,COUNTIFS(M$4:M345,M345)),"")</f>
        <v>1</v>
      </c>
      <c r="B345" s="14">
        <f>IF(E345&gt;0,VLOOKUP(F345,'[1]Uisp-Genere'!$E:$O,11,FALSE),"")</f>
        <v>44</v>
      </c>
      <c r="C345" s="14">
        <f t="shared" si="30"/>
        <v>20</v>
      </c>
      <c r="D345" s="15" t="s">
        <v>457</v>
      </c>
      <c r="E345" s="16">
        <v>5.7870370370370371E-2</v>
      </c>
      <c r="F345" s="15">
        <v>251</v>
      </c>
      <c r="G345" s="3" t="s">
        <v>458</v>
      </c>
      <c r="H345" s="15">
        <v>1954</v>
      </c>
      <c r="I345" t="s">
        <v>69</v>
      </c>
      <c r="J345" s="15" t="s">
        <v>20</v>
      </c>
      <c r="L345" s="15" t="str">
        <f t="shared" si="31"/>
        <v>-</v>
      </c>
      <c r="M345" s="15" t="str">
        <f t="shared" si="32"/>
        <v>M60-64</v>
      </c>
      <c r="N345" s="17">
        <f t="shared" si="33"/>
        <v>5.7870370370370371E-2</v>
      </c>
      <c r="O345" s="15">
        <f t="shared" si="34"/>
        <v>1</v>
      </c>
      <c r="P345" s="15">
        <f t="shared" si="35"/>
        <v>20</v>
      </c>
    </row>
    <row r="346" spans="1:16" x14ac:dyDescent="0.2">
      <c r="A346" s="14">
        <f>IF(F346&gt;0,IF(L346="Si",A345,COUNTIFS(M$4:M346,M346)),"")</f>
        <v>2</v>
      </c>
      <c r="B346" s="14">
        <f>IF(E346&gt;0,VLOOKUP(F346,'[1]Uisp-Genere'!$E:$O,11,FALSE),"")</f>
        <v>50</v>
      </c>
      <c r="C346" s="14">
        <f t="shared" si="30"/>
        <v>19</v>
      </c>
      <c r="D346" s="15"/>
      <c r="E346" s="16">
        <v>5.8321759259259261E-2</v>
      </c>
      <c r="F346" s="15">
        <v>163</v>
      </c>
      <c r="G346" s="3" t="s">
        <v>459</v>
      </c>
      <c r="H346" s="15">
        <v>1955</v>
      </c>
      <c r="I346" t="s">
        <v>48</v>
      </c>
      <c r="J346" s="15" t="s">
        <v>20</v>
      </c>
      <c r="L346" s="15" t="str">
        <f t="shared" si="31"/>
        <v>-</v>
      </c>
      <c r="M346" s="15" t="str">
        <f t="shared" si="32"/>
        <v>M60-64</v>
      </c>
      <c r="N346" s="17">
        <f t="shared" si="33"/>
        <v>5.8321759259259261E-2</v>
      </c>
      <c r="O346" s="15">
        <f t="shared" si="34"/>
        <v>2</v>
      </c>
      <c r="P346" s="15">
        <f t="shared" si="35"/>
        <v>19</v>
      </c>
    </row>
    <row r="347" spans="1:16" x14ac:dyDescent="0.2">
      <c r="A347" s="14">
        <f>IF(F347&gt;0,IF(L347="Si",A346,COUNTIFS(M$4:M347,M347)),"")</f>
        <v>3</v>
      </c>
      <c r="B347" s="14">
        <f>IF(E347&gt;0,VLOOKUP(F347,'[1]Uisp-Genere'!$E:$O,11,FALSE),"")</f>
        <v>71</v>
      </c>
      <c r="C347" s="14">
        <f t="shared" si="30"/>
        <v>18</v>
      </c>
      <c r="D347" s="15"/>
      <c r="E347" s="16">
        <v>6.0543981481481483E-2</v>
      </c>
      <c r="F347" s="15">
        <v>59</v>
      </c>
      <c r="G347" s="3" t="s">
        <v>460</v>
      </c>
      <c r="H347" s="15">
        <v>1954</v>
      </c>
      <c r="I347" t="s">
        <v>321</v>
      </c>
      <c r="J347" s="15" t="s">
        <v>20</v>
      </c>
      <c r="L347" s="15" t="str">
        <f t="shared" si="31"/>
        <v>-</v>
      </c>
      <c r="M347" s="15" t="str">
        <f t="shared" si="32"/>
        <v>M60-64</v>
      </c>
      <c r="N347" s="17">
        <f t="shared" si="33"/>
        <v>6.0543981481481483E-2</v>
      </c>
      <c r="O347" s="15">
        <f t="shared" si="34"/>
        <v>3</v>
      </c>
      <c r="P347" s="15">
        <f t="shared" si="35"/>
        <v>18</v>
      </c>
    </row>
    <row r="348" spans="1:16" x14ac:dyDescent="0.2">
      <c r="A348" s="14">
        <f>IF(F348&gt;0,IF(L348="Si",A347,COUNTIFS(M$4:M348,M348)),"")</f>
        <v>4</v>
      </c>
      <c r="B348" s="14">
        <f>IF(E348&gt;0,VLOOKUP(F348,'[1]Uisp-Genere'!$E:$O,11,FALSE),"")</f>
        <v>74</v>
      </c>
      <c r="C348" s="14">
        <f t="shared" si="30"/>
        <v>17</v>
      </c>
      <c r="D348" s="15"/>
      <c r="E348" s="16">
        <v>6.0682870370370373E-2</v>
      </c>
      <c r="F348" s="15">
        <v>249</v>
      </c>
      <c r="G348" s="3" t="s">
        <v>461</v>
      </c>
      <c r="H348" s="15">
        <v>1955</v>
      </c>
      <c r="I348" t="s">
        <v>69</v>
      </c>
      <c r="J348" s="15" t="s">
        <v>20</v>
      </c>
      <c r="L348" s="15" t="str">
        <f t="shared" si="31"/>
        <v>-</v>
      </c>
      <c r="M348" s="15" t="str">
        <f t="shared" si="32"/>
        <v>M60-64</v>
      </c>
      <c r="N348" s="17">
        <f t="shared" si="33"/>
        <v>6.0682870370370373E-2</v>
      </c>
      <c r="O348" s="15">
        <f t="shared" si="34"/>
        <v>4</v>
      </c>
      <c r="P348" s="15">
        <f t="shared" si="35"/>
        <v>17</v>
      </c>
    </row>
    <row r="349" spans="1:16" x14ac:dyDescent="0.2">
      <c r="A349" s="14">
        <f>IF(F349&gt;0,IF(L349="Si",A348,COUNTIFS(M$4:M349,M349)),"")</f>
        <v>5</v>
      </c>
      <c r="B349" s="14">
        <f>IF(E349&gt;0,VLOOKUP(F349,'[1]Uisp-Genere'!$E:$O,11,FALSE),"")</f>
        <v>76</v>
      </c>
      <c r="C349" s="14">
        <f t="shared" si="30"/>
        <v>16</v>
      </c>
      <c r="D349" s="15"/>
      <c r="E349" s="16">
        <v>6.0798611111111116E-2</v>
      </c>
      <c r="F349" s="15">
        <v>53</v>
      </c>
      <c r="G349" s="3" t="s">
        <v>462</v>
      </c>
      <c r="H349" s="15">
        <v>1953</v>
      </c>
      <c r="I349" t="s">
        <v>238</v>
      </c>
      <c r="J349" s="15" t="s">
        <v>20</v>
      </c>
      <c r="L349" s="15" t="str">
        <f t="shared" si="31"/>
        <v>-</v>
      </c>
      <c r="M349" s="15" t="str">
        <f t="shared" si="32"/>
        <v>M60-64</v>
      </c>
      <c r="N349" s="17">
        <f t="shared" si="33"/>
        <v>6.0798611111111116E-2</v>
      </c>
      <c r="O349" s="15">
        <f t="shared" si="34"/>
        <v>5</v>
      </c>
      <c r="P349" s="15">
        <f t="shared" si="35"/>
        <v>16</v>
      </c>
    </row>
    <row r="350" spans="1:16" x14ac:dyDescent="0.2">
      <c r="A350" s="14">
        <f>IF(F350&gt;0,IF(L350="Si",A349,COUNTIFS(M$4:M350,M350)),"")</f>
        <v>6</v>
      </c>
      <c r="B350" s="14">
        <f>IF(E350&gt;0,VLOOKUP(F350,'[1]Uisp-Genere'!$E:$O,11,FALSE),"")</f>
        <v>91</v>
      </c>
      <c r="C350" s="14">
        <f t="shared" si="30"/>
        <v>15</v>
      </c>
      <c r="D350" s="15"/>
      <c r="E350" s="16">
        <v>6.1956018518518514E-2</v>
      </c>
      <c r="F350" s="15">
        <v>422</v>
      </c>
      <c r="G350" s="3" t="s">
        <v>463</v>
      </c>
      <c r="H350" s="15">
        <v>1951</v>
      </c>
      <c r="I350" t="s">
        <v>243</v>
      </c>
      <c r="J350" s="15" t="s">
        <v>20</v>
      </c>
      <c r="L350" s="15" t="str">
        <f t="shared" si="31"/>
        <v>-</v>
      </c>
      <c r="M350" s="15" t="str">
        <f t="shared" si="32"/>
        <v>M60-64</v>
      </c>
      <c r="N350" s="17">
        <f t="shared" si="33"/>
        <v>6.1956018518518514E-2</v>
      </c>
      <c r="O350" s="15">
        <f t="shared" si="34"/>
        <v>6</v>
      </c>
      <c r="P350" s="15">
        <f t="shared" si="35"/>
        <v>15</v>
      </c>
    </row>
    <row r="351" spans="1:16" x14ac:dyDescent="0.2">
      <c r="A351" s="14">
        <f>IF(F351&gt;0,IF(L351="Si",A350,COUNTIFS(M$4:M351,M351)),"")</f>
        <v>7</v>
      </c>
      <c r="B351" s="14">
        <f>IF(E351&gt;0,VLOOKUP(F351,'[1]Uisp-Genere'!$E:$O,11,FALSE),"")</f>
        <v>103</v>
      </c>
      <c r="C351" s="14">
        <f t="shared" si="30"/>
        <v>14</v>
      </c>
      <c r="D351" s="15"/>
      <c r="E351" s="16">
        <v>6.2662037037037044E-2</v>
      </c>
      <c r="F351" s="15">
        <v>423</v>
      </c>
      <c r="G351" s="3" t="s">
        <v>464</v>
      </c>
      <c r="H351" s="15">
        <v>1953</v>
      </c>
      <c r="I351" t="s">
        <v>465</v>
      </c>
      <c r="J351" s="15" t="s">
        <v>20</v>
      </c>
      <c r="L351" s="15" t="str">
        <f t="shared" si="31"/>
        <v>-</v>
      </c>
      <c r="M351" s="15" t="str">
        <f t="shared" si="32"/>
        <v>M60-64</v>
      </c>
      <c r="N351" s="17">
        <f t="shared" si="33"/>
        <v>6.2662037037037044E-2</v>
      </c>
      <c r="O351" s="15">
        <f t="shared" si="34"/>
        <v>7</v>
      </c>
      <c r="P351" s="15">
        <f t="shared" si="35"/>
        <v>14</v>
      </c>
    </row>
    <row r="352" spans="1:16" x14ac:dyDescent="0.2">
      <c r="A352" s="14">
        <f>IF(F352&gt;0,IF(L352="Si",A351,COUNTIFS(M$4:M352,M352)),"")</f>
        <v>8</v>
      </c>
      <c r="B352" s="14">
        <f>IF(E352&gt;0,VLOOKUP(F352,'[1]Uisp-Genere'!$E:$O,11,FALSE),"")</f>
        <v>138</v>
      </c>
      <c r="C352" s="14">
        <f t="shared" si="30"/>
        <v>13</v>
      </c>
      <c r="D352" s="15"/>
      <c r="E352" s="16">
        <v>6.4814814814814811E-2</v>
      </c>
      <c r="F352" s="15">
        <v>105</v>
      </c>
      <c r="G352" s="3" t="s">
        <v>466</v>
      </c>
      <c r="H352" s="15">
        <v>1955</v>
      </c>
      <c r="I352" t="s">
        <v>467</v>
      </c>
      <c r="J352" s="15" t="s">
        <v>20</v>
      </c>
      <c r="L352" s="15" t="str">
        <f t="shared" si="31"/>
        <v>-</v>
      </c>
      <c r="M352" s="15" t="str">
        <f t="shared" si="32"/>
        <v>M60-64</v>
      </c>
      <c r="N352" s="17">
        <f t="shared" si="33"/>
        <v>6.4814814814814811E-2</v>
      </c>
      <c r="O352" s="15">
        <f t="shared" si="34"/>
        <v>8</v>
      </c>
      <c r="P352" s="15">
        <f t="shared" si="35"/>
        <v>13</v>
      </c>
    </row>
    <row r="353" spans="1:16" x14ac:dyDescent="0.2">
      <c r="A353" s="14">
        <f>IF(F353&gt;0,IF(L353="Si",A352,COUNTIFS(M$4:M353,M353)),"")</f>
        <v>9</v>
      </c>
      <c r="B353" s="14">
        <f>IF(E353&gt;0,VLOOKUP(F353,'[1]Uisp-Genere'!$E:$O,11,FALSE),"")</f>
        <v>140</v>
      </c>
      <c r="C353" s="14">
        <f t="shared" si="30"/>
        <v>12</v>
      </c>
      <c r="D353" s="15"/>
      <c r="E353" s="16">
        <v>6.5069444444444444E-2</v>
      </c>
      <c r="F353" s="15">
        <v>74</v>
      </c>
      <c r="G353" s="3" t="s">
        <v>468</v>
      </c>
      <c r="H353" s="15">
        <v>1955</v>
      </c>
      <c r="I353" t="s">
        <v>50</v>
      </c>
      <c r="J353" s="15" t="s">
        <v>20</v>
      </c>
      <c r="L353" s="15" t="str">
        <f t="shared" si="31"/>
        <v>-</v>
      </c>
      <c r="M353" s="15" t="str">
        <f t="shared" si="32"/>
        <v>M60-64</v>
      </c>
      <c r="N353" s="17">
        <f t="shared" si="33"/>
        <v>6.5069444444444444E-2</v>
      </c>
      <c r="O353" s="15">
        <f t="shared" si="34"/>
        <v>9</v>
      </c>
      <c r="P353" s="15">
        <f t="shared" si="35"/>
        <v>12</v>
      </c>
    </row>
    <row r="354" spans="1:16" x14ac:dyDescent="0.2">
      <c r="A354" s="14">
        <f>IF(F354&gt;0,IF(L354="Si",A353,COUNTIFS(M$4:M354,M354)),"")</f>
        <v>10</v>
      </c>
      <c r="B354" s="14">
        <f>IF(E354&gt;0,VLOOKUP(F354,'[1]Uisp-Genere'!$E:$O,11,FALSE),"")</f>
        <v>150</v>
      </c>
      <c r="C354" s="14">
        <f t="shared" si="30"/>
        <v>11</v>
      </c>
      <c r="D354" s="15"/>
      <c r="E354" s="16">
        <v>6.5613425925925936E-2</v>
      </c>
      <c r="F354" s="15">
        <v>274</v>
      </c>
      <c r="G354" s="3" t="s">
        <v>469</v>
      </c>
      <c r="H354" s="15">
        <v>1954</v>
      </c>
      <c r="I354" t="s">
        <v>22</v>
      </c>
      <c r="J354" s="15" t="s">
        <v>20</v>
      </c>
      <c r="L354" s="15" t="str">
        <f t="shared" si="31"/>
        <v>-</v>
      </c>
      <c r="M354" s="15" t="str">
        <f t="shared" si="32"/>
        <v>M60-64</v>
      </c>
      <c r="N354" s="17">
        <f t="shared" si="33"/>
        <v>6.5613425925925936E-2</v>
      </c>
      <c r="O354" s="15">
        <f t="shared" si="34"/>
        <v>10</v>
      </c>
      <c r="P354" s="15">
        <f t="shared" si="35"/>
        <v>11</v>
      </c>
    </row>
    <row r="355" spans="1:16" x14ac:dyDescent="0.2">
      <c r="A355" s="14">
        <f>IF(F355&gt;0,IF(L355="Si",A354,COUNTIFS(M$4:M355,M355)),"")</f>
        <v>11</v>
      </c>
      <c r="B355" s="14">
        <f>IF(E355&gt;0,VLOOKUP(F355,'[1]Uisp-Genere'!$E:$O,11,FALSE),"")</f>
        <v>169</v>
      </c>
      <c r="C355" s="14">
        <f t="shared" si="30"/>
        <v>10</v>
      </c>
      <c r="D355" s="15"/>
      <c r="E355" s="16">
        <v>6.7199074074074064E-2</v>
      </c>
      <c r="F355" s="15">
        <v>287</v>
      </c>
      <c r="G355" s="3" t="s">
        <v>470</v>
      </c>
      <c r="H355" s="15">
        <v>1953</v>
      </c>
      <c r="I355" t="s">
        <v>22</v>
      </c>
      <c r="J355" s="15" t="s">
        <v>20</v>
      </c>
      <c r="L355" s="15" t="str">
        <f t="shared" si="31"/>
        <v>-</v>
      </c>
      <c r="M355" s="15" t="str">
        <f t="shared" si="32"/>
        <v>M60-64</v>
      </c>
      <c r="N355" s="17">
        <f t="shared" si="33"/>
        <v>6.7199074074074064E-2</v>
      </c>
      <c r="O355" s="15">
        <f t="shared" si="34"/>
        <v>11</v>
      </c>
      <c r="P355" s="15">
        <f t="shared" si="35"/>
        <v>10</v>
      </c>
    </row>
    <row r="356" spans="1:16" x14ac:dyDescent="0.2">
      <c r="A356" s="14">
        <f>IF(F356&gt;0,IF(L356="Si",A355,COUNTIFS(M$4:M356,M356)),"")</f>
        <v>12</v>
      </c>
      <c r="B356" s="14">
        <f>IF(E356&gt;0,VLOOKUP(F356,'[1]Uisp-Genere'!$E:$O,11,FALSE),"")</f>
        <v>173</v>
      </c>
      <c r="C356" s="14">
        <f t="shared" si="30"/>
        <v>9</v>
      </c>
      <c r="D356" s="15"/>
      <c r="E356" s="16">
        <v>6.7777777777777784E-2</v>
      </c>
      <c r="F356" s="15">
        <v>471</v>
      </c>
      <c r="G356" s="3" t="s">
        <v>471</v>
      </c>
      <c r="H356" s="15">
        <v>1953</v>
      </c>
      <c r="I356" t="s">
        <v>99</v>
      </c>
      <c r="J356" s="15" t="s">
        <v>20</v>
      </c>
      <c r="L356" s="15" t="str">
        <f t="shared" si="31"/>
        <v>-</v>
      </c>
      <c r="M356" s="15" t="str">
        <f t="shared" si="32"/>
        <v>M60-64</v>
      </c>
      <c r="N356" s="17">
        <f t="shared" si="33"/>
        <v>6.7777777777777784E-2</v>
      </c>
      <c r="O356" s="15">
        <f t="shared" si="34"/>
        <v>12</v>
      </c>
      <c r="P356" s="15">
        <f t="shared" si="35"/>
        <v>9</v>
      </c>
    </row>
    <row r="357" spans="1:16" x14ac:dyDescent="0.2">
      <c r="A357" s="14">
        <f>IF(F357&gt;0,IF(L357="Si",A356,COUNTIFS(M$4:M357,M357)),"")</f>
        <v>13</v>
      </c>
      <c r="B357" s="14">
        <f>IF(E357&gt;0,VLOOKUP(F357,'[1]Uisp-Genere'!$E:$O,11,FALSE),"")</f>
        <v>202</v>
      </c>
      <c r="C357" s="14">
        <f t="shared" si="30"/>
        <v>8</v>
      </c>
      <c r="D357" s="15"/>
      <c r="E357" s="16">
        <v>7.0092592592592595E-2</v>
      </c>
      <c r="F357" s="15">
        <v>475</v>
      </c>
      <c r="G357" s="3" t="s">
        <v>472</v>
      </c>
      <c r="H357" s="15">
        <v>1952</v>
      </c>
      <c r="I357" t="s">
        <v>99</v>
      </c>
      <c r="J357" s="15" t="s">
        <v>20</v>
      </c>
      <c r="L357" s="15" t="str">
        <f t="shared" si="31"/>
        <v>-</v>
      </c>
      <c r="M357" s="15" t="str">
        <f t="shared" si="32"/>
        <v>M60-64</v>
      </c>
      <c r="N357" s="17">
        <f t="shared" si="33"/>
        <v>7.0092592592592595E-2</v>
      </c>
      <c r="O357" s="15">
        <f t="shared" si="34"/>
        <v>13</v>
      </c>
      <c r="P357" s="15">
        <f t="shared" si="35"/>
        <v>8</v>
      </c>
    </row>
    <row r="358" spans="1:16" x14ac:dyDescent="0.2">
      <c r="A358" s="14">
        <f>IF(F358&gt;0,IF(L358="Si",A357,COUNTIFS(M$4:M358,M358)),"")</f>
        <v>14</v>
      </c>
      <c r="B358" s="14">
        <f>IF(E358&gt;0,VLOOKUP(F358,'[1]Uisp-Genere'!$E:$O,11,FALSE),"")</f>
        <v>207</v>
      </c>
      <c r="C358" s="14">
        <f t="shared" si="30"/>
        <v>7</v>
      </c>
      <c r="D358" s="15"/>
      <c r="E358" s="16">
        <v>7.0428240740740736E-2</v>
      </c>
      <c r="F358" s="15">
        <v>311</v>
      </c>
      <c r="G358" s="3" t="s">
        <v>473</v>
      </c>
      <c r="H358" s="15">
        <v>1955</v>
      </c>
      <c r="I358" t="s">
        <v>252</v>
      </c>
      <c r="J358" s="15" t="s">
        <v>20</v>
      </c>
      <c r="L358" s="15" t="str">
        <f t="shared" si="31"/>
        <v>-</v>
      </c>
      <c r="M358" s="15" t="str">
        <f t="shared" si="32"/>
        <v>M60-64</v>
      </c>
      <c r="N358" s="17">
        <f t="shared" si="33"/>
        <v>7.0428240740740736E-2</v>
      </c>
      <c r="O358" s="15">
        <f t="shared" si="34"/>
        <v>14</v>
      </c>
      <c r="P358" s="15">
        <f t="shared" si="35"/>
        <v>7</v>
      </c>
    </row>
    <row r="359" spans="1:16" x14ac:dyDescent="0.2">
      <c r="A359" s="14">
        <f>IF(F359&gt;0,IF(L359="Si",A358,COUNTIFS(M$4:M359,M359)),"")</f>
        <v>15</v>
      </c>
      <c r="B359" s="14">
        <f>IF(E359&gt;0,VLOOKUP(F359,'[1]Uisp-Genere'!$E:$O,11,FALSE),"")</f>
        <v>212</v>
      </c>
      <c r="C359" s="14">
        <f t="shared" si="30"/>
        <v>6</v>
      </c>
      <c r="D359" s="15"/>
      <c r="E359" s="16">
        <v>7.0879629629629626E-2</v>
      </c>
      <c r="F359" s="15">
        <v>39</v>
      </c>
      <c r="G359" s="3" t="s">
        <v>474</v>
      </c>
      <c r="H359" s="15">
        <v>1951</v>
      </c>
      <c r="I359" t="s">
        <v>378</v>
      </c>
      <c r="J359" s="15" t="s">
        <v>20</v>
      </c>
      <c r="L359" s="15" t="str">
        <f t="shared" si="31"/>
        <v>-</v>
      </c>
      <c r="M359" s="15" t="str">
        <f t="shared" si="32"/>
        <v>M60-64</v>
      </c>
      <c r="N359" s="17">
        <f t="shared" si="33"/>
        <v>7.0879629629629626E-2</v>
      </c>
      <c r="O359" s="15">
        <f t="shared" si="34"/>
        <v>15</v>
      </c>
      <c r="P359" s="15">
        <f t="shared" si="35"/>
        <v>6</v>
      </c>
    </row>
    <row r="360" spans="1:16" x14ac:dyDescent="0.2">
      <c r="A360" s="14">
        <f>IF(F360&gt;0,IF(L360="Si",A359,COUNTIFS(M$4:M360,M360)),"")</f>
        <v>16</v>
      </c>
      <c r="B360" s="14">
        <f>IF(E360&gt;0,VLOOKUP(F360,'[1]Uisp-Genere'!$E:$O,11,FALSE),"")</f>
        <v>227</v>
      </c>
      <c r="C360" s="14">
        <f t="shared" si="30"/>
        <v>5</v>
      </c>
      <c r="D360" s="15"/>
      <c r="E360" s="16">
        <v>7.2013888888888891E-2</v>
      </c>
      <c r="F360" s="15">
        <v>58</v>
      </c>
      <c r="G360" s="3" t="s">
        <v>475</v>
      </c>
      <c r="H360" s="15">
        <v>1951</v>
      </c>
      <c r="I360" t="s">
        <v>300</v>
      </c>
      <c r="J360" s="15" t="s">
        <v>20</v>
      </c>
      <c r="L360" s="15" t="str">
        <f t="shared" si="31"/>
        <v>-</v>
      </c>
      <c r="M360" s="15" t="str">
        <f t="shared" si="32"/>
        <v>M60-64</v>
      </c>
      <c r="N360" s="17">
        <f t="shared" si="33"/>
        <v>7.2013888888888891E-2</v>
      </c>
      <c r="O360" s="15">
        <f t="shared" si="34"/>
        <v>16</v>
      </c>
      <c r="P360" s="15">
        <f t="shared" si="35"/>
        <v>5</v>
      </c>
    </row>
    <row r="361" spans="1:16" x14ac:dyDescent="0.2">
      <c r="A361" s="14">
        <f>IF(F361&gt;0,IF(L361="Si",A360,COUNTIFS(M$4:M361,M361)),"")</f>
        <v>17</v>
      </c>
      <c r="B361" s="14">
        <f>IF(E361&gt;0,VLOOKUP(F361,'[1]Uisp-Genere'!$E:$O,11,FALSE),"")</f>
        <v>241</v>
      </c>
      <c r="C361" s="14">
        <f t="shared" si="30"/>
        <v>4</v>
      </c>
      <c r="D361" s="15"/>
      <c r="E361" s="16">
        <v>7.3252314814814812E-2</v>
      </c>
      <c r="F361" s="15">
        <v>119</v>
      </c>
      <c r="G361" s="3" t="s">
        <v>476</v>
      </c>
      <c r="H361" s="15">
        <v>1951</v>
      </c>
      <c r="I361" t="s">
        <v>300</v>
      </c>
      <c r="J361" s="15" t="s">
        <v>20</v>
      </c>
      <c r="L361" s="15" t="str">
        <f t="shared" si="31"/>
        <v>-</v>
      </c>
      <c r="M361" s="15" t="str">
        <f t="shared" si="32"/>
        <v>M60-64</v>
      </c>
      <c r="N361" s="17">
        <f t="shared" si="33"/>
        <v>7.3252314814814812E-2</v>
      </c>
      <c r="O361" s="15">
        <f t="shared" si="34"/>
        <v>17</v>
      </c>
      <c r="P361" s="15">
        <f t="shared" si="35"/>
        <v>4</v>
      </c>
    </row>
    <row r="362" spans="1:16" x14ac:dyDescent="0.2">
      <c r="A362" s="14">
        <f>IF(F362&gt;0,IF(L362="Si",A361,COUNTIFS(M$4:M362,M362)),"")</f>
        <v>18</v>
      </c>
      <c r="B362" s="14">
        <f>IF(E362&gt;0,VLOOKUP(F362,'[1]Uisp-Genere'!$E:$O,11,FALSE),"")</f>
        <v>245</v>
      </c>
      <c r="C362" s="14">
        <f t="shared" si="30"/>
        <v>3</v>
      </c>
      <c r="D362" s="15"/>
      <c r="E362" s="16">
        <v>7.3541666666666672E-2</v>
      </c>
      <c r="F362" s="15">
        <v>185</v>
      </c>
      <c r="G362" s="3" t="s">
        <v>477</v>
      </c>
      <c r="H362" s="15">
        <v>1954</v>
      </c>
      <c r="I362" t="s">
        <v>61</v>
      </c>
      <c r="J362" s="15" t="s">
        <v>20</v>
      </c>
      <c r="L362" s="15" t="str">
        <f t="shared" si="31"/>
        <v>-</v>
      </c>
      <c r="M362" s="15" t="str">
        <f t="shared" si="32"/>
        <v>M60-64</v>
      </c>
      <c r="N362" s="17">
        <f t="shared" si="33"/>
        <v>7.3541666666666672E-2</v>
      </c>
      <c r="O362" s="15">
        <f t="shared" si="34"/>
        <v>18</v>
      </c>
      <c r="P362" s="15">
        <f t="shared" si="35"/>
        <v>3</v>
      </c>
    </row>
    <row r="363" spans="1:16" x14ac:dyDescent="0.2">
      <c r="A363" s="14">
        <f>IF(F363&gt;0,IF(L363="Si",A362,COUNTIFS(M$4:M363,M363)),"")</f>
        <v>19</v>
      </c>
      <c r="B363" s="14">
        <f>IF(E363&gt;0,VLOOKUP(F363,'[1]Uisp-Genere'!$E:$O,11,FALSE),"")</f>
        <v>253</v>
      </c>
      <c r="C363" s="14">
        <f t="shared" si="30"/>
        <v>2</v>
      </c>
      <c r="D363" s="15"/>
      <c r="E363" s="16">
        <v>7.4837962962962967E-2</v>
      </c>
      <c r="F363" s="15">
        <v>283</v>
      </c>
      <c r="G363" s="3" t="s">
        <v>478</v>
      </c>
      <c r="H363" s="15">
        <v>1954</v>
      </c>
      <c r="I363" t="s">
        <v>22</v>
      </c>
      <c r="J363" s="15" t="s">
        <v>20</v>
      </c>
      <c r="L363" s="15" t="str">
        <f t="shared" si="31"/>
        <v>-</v>
      </c>
      <c r="M363" s="15" t="str">
        <f t="shared" si="32"/>
        <v>M60-64</v>
      </c>
      <c r="N363" s="17">
        <f t="shared" si="33"/>
        <v>7.4837962962962967E-2</v>
      </c>
      <c r="O363" s="15">
        <f t="shared" si="34"/>
        <v>19</v>
      </c>
      <c r="P363" s="15">
        <f t="shared" si="35"/>
        <v>2</v>
      </c>
    </row>
    <row r="364" spans="1:16" x14ac:dyDescent="0.2">
      <c r="A364" s="14">
        <f>IF(F364&gt;0,IF(L364="Si",A363,COUNTIFS(M$4:M364,M364)),"")</f>
        <v>20</v>
      </c>
      <c r="B364" s="14">
        <f>IF(E364&gt;0,VLOOKUP(F364,'[1]Uisp-Genere'!$E:$O,11,FALSE),"")</f>
        <v>262</v>
      </c>
      <c r="C364" s="14">
        <f t="shared" si="30"/>
        <v>1</v>
      </c>
      <c r="D364" s="15"/>
      <c r="E364" s="16">
        <v>7.677083333333333E-2</v>
      </c>
      <c r="F364" s="15">
        <v>94</v>
      </c>
      <c r="G364" s="3" t="s">
        <v>479</v>
      </c>
      <c r="H364" s="15">
        <v>1955</v>
      </c>
      <c r="I364" t="s">
        <v>344</v>
      </c>
      <c r="J364" s="15" t="s">
        <v>20</v>
      </c>
      <c r="L364" s="15" t="str">
        <f t="shared" si="31"/>
        <v>-</v>
      </c>
      <c r="M364" s="15" t="str">
        <f t="shared" si="32"/>
        <v>M60-64</v>
      </c>
      <c r="N364" s="17">
        <f t="shared" si="33"/>
        <v>7.677083333333333E-2</v>
      </c>
      <c r="O364" s="15">
        <f t="shared" si="34"/>
        <v>20</v>
      </c>
      <c r="P364" s="15">
        <f t="shared" si="35"/>
        <v>1</v>
      </c>
    </row>
    <row r="365" spans="1:16" x14ac:dyDescent="0.2">
      <c r="A365" s="14">
        <f>IF(F365&gt;0,IF(L365="Si",A364,COUNTIFS(M$4:M365,M365)),"")</f>
        <v>21</v>
      </c>
      <c r="B365" s="14">
        <f>IF(E365&gt;0,VLOOKUP(F365,'[1]Uisp-Genere'!$E:$O,11,FALSE),"")</f>
        <v>268</v>
      </c>
      <c r="C365" s="14">
        <f t="shared" si="30"/>
        <v>1</v>
      </c>
      <c r="D365" s="15"/>
      <c r="E365" s="16">
        <v>7.739583333333333E-2</v>
      </c>
      <c r="F365" s="15">
        <v>92</v>
      </c>
      <c r="G365" s="3" t="s">
        <v>480</v>
      </c>
      <c r="H365" s="15">
        <v>1953</v>
      </c>
      <c r="I365" t="s">
        <v>344</v>
      </c>
      <c r="J365" s="15" t="s">
        <v>20</v>
      </c>
      <c r="L365" s="15" t="str">
        <f t="shared" si="31"/>
        <v>-</v>
      </c>
      <c r="M365" s="15" t="str">
        <f t="shared" si="32"/>
        <v>M60-64</v>
      </c>
      <c r="N365" s="17">
        <f t="shared" si="33"/>
        <v>7.739583333333333E-2</v>
      </c>
      <c r="O365" s="15">
        <f t="shared" si="34"/>
        <v>21</v>
      </c>
      <c r="P365" s="15">
        <f t="shared" si="35"/>
        <v>1</v>
      </c>
    </row>
    <row r="366" spans="1:16" x14ac:dyDescent="0.2">
      <c r="A366" s="14">
        <f>IF(F366&gt;0,IF(L366="Si",A365,COUNTIFS(M$4:M366,M366)),"")</f>
        <v>21</v>
      </c>
      <c r="B366" s="14">
        <f>IF(E366&gt;0,VLOOKUP(F366,'[1]Uisp-Genere'!$E:$O,11,FALSE),"")</f>
        <v>268</v>
      </c>
      <c r="C366" s="14">
        <f t="shared" si="30"/>
        <v>1</v>
      </c>
      <c r="D366" s="15"/>
      <c r="E366" s="16">
        <v>7.739583333333333E-2</v>
      </c>
      <c r="F366" s="15">
        <v>93</v>
      </c>
      <c r="G366" s="3" t="s">
        <v>481</v>
      </c>
      <c r="H366" s="15">
        <v>1955</v>
      </c>
      <c r="I366" t="s">
        <v>344</v>
      </c>
      <c r="J366" s="15" t="s">
        <v>20</v>
      </c>
      <c r="L366" s="15" t="str">
        <f t="shared" si="31"/>
        <v>Si</v>
      </c>
      <c r="M366" s="15" t="str">
        <f t="shared" si="32"/>
        <v>M60-64</v>
      </c>
      <c r="N366" s="17">
        <f t="shared" si="33"/>
        <v>7.739583333333333E-2</v>
      </c>
      <c r="O366" s="15">
        <f t="shared" si="34"/>
        <v>21</v>
      </c>
      <c r="P366" s="15">
        <f t="shared" si="35"/>
        <v>1</v>
      </c>
    </row>
    <row r="367" spans="1:16" x14ac:dyDescent="0.2">
      <c r="A367" s="14">
        <f>IF(F367&gt;0,IF(L367="Si",A366,COUNTIFS(M$4:M367,M367)),"")</f>
        <v>23</v>
      </c>
      <c r="B367" s="14">
        <f>IF(E367&gt;0,VLOOKUP(F367,'[1]Uisp-Genere'!$E:$O,11,FALSE),"")</f>
        <v>277</v>
      </c>
      <c r="C367" s="14">
        <f t="shared" si="30"/>
        <v>1</v>
      </c>
      <c r="D367" s="15"/>
      <c r="E367" s="16">
        <v>7.9340277777777787E-2</v>
      </c>
      <c r="F367" s="15">
        <v>200</v>
      </c>
      <c r="G367" s="3" t="s">
        <v>482</v>
      </c>
      <c r="H367" s="15">
        <v>1951</v>
      </c>
      <c r="I367" t="s">
        <v>71</v>
      </c>
      <c r="J367" s="15" t="s">
        <v>20</v>
      </c>
      <c r="L367" s="15" t="str">
        <f t="shared" si="31"/>
        <v>-</v>
      </c>
      <c r="M367" s="15" t="str">
        <f t="shared" si="32"/>
        <v>M60-64</v>
      </c>
      <c r="N367" s="17">
        <f t="shared" si="33"/>
        <v>7.9340277777777787E-2</v>
      </c>
      <c r="O367" s="15">
        <f t="shared" si="34"/>
        <v>23</v>
      </c>
      <c r="P367" s="15">
        <f t="shared" si="35"/>
        <v>1</v>
      </c>
    </row>
    <row r="368" spans="1:16" x14ac:dyDescent="0.2">
      <c r="A368" s="14">
        <f>IF(F368&gt;0,IF(L368="Si",A367,COUNTIFS(M$4:M368,M368)),"")</f>
        <v>24</v>
      </c>
      <c r="B368" s="14">
        <f>IF(E368&gt;0,VLOOKUP(F368,'[1]Uisp-Genere'!$E:$O,11,FALSE),"")</f>
        <v>278</v>
      </c>
      <c r="C368" s="14">
        <f t="shared" si="30"/>
        <v>1</v>
      </c>
      <c r="D368" s="15"/>
      <c r="E368" s="16">
        <v>7.9444444444444443E-2</v>
      </c>
      <c r="F368" s="15">
        <v>314</v>
      </c>
      <c r="G368" s="3" t="s">
        <v>483</v>
      </c>
      <c r="H368" s="15">
        <v>1951</v>
      </c>
      <c r="I368" t="s">
        <v>48</v>
      </c>
      <c r="J368" s="15" t="s">
        <v>20</v>
      </c>
      <c r="L368" s="15" t="str">
        <f t="shared" si="31"/>
        <v>-</v>
      </c>
      <c r="M368" s="15" t="str">
        <f t="shared" si="32"/>
        <v>M60-64</v>
      </c>
      <c r="N368" s="17">
        <f t="shared" si="33"/>
        <v>7.9444444444444443E-2</v>
      </c>
      <c r="O368" s="15">
        <f t="shared" si="34"/>
        <v>24</v>
      </c>
      <c r="P368" s="15">
        <f t="shared" si="35"/>
        <v>1</v>
      </c>
    </row>
    <row r="369" spans="1:16" x14ac:dyDescent="0.2">
      <c r="A369" s="14">
        <f>IF(F369&gt;0,IF(L369="Si",A368,COUNTIFS(M$4:M369,M369)),"")</f>
        <v>25</v>
      </c>
      <c r="B369" s="14">
        <f>IF(E369&gt;0,VLOOKUP(F369,'[1]Uisp-Genere'!$E:$O,11,FALSE),"")</f>
        <v>282</v>
      </c>
      <c r="C369" s="14">
        <f t="shared" si="30"/>
        <v>1</v>
      </c>
      <c r="D369" s="15"/>
      <c r="E369" s="16">
        <v>8.0509259259259267E-2</v>
      </c>
      <c r="F369" s="15">
        <v>5</v>
      </c>
      <c r="G369" s="3" t="s">
        <v>484</v>
      </c>
      <c r="H369" s="15">
        <v>1952</v>
      </c>
      <c r="I369" t="s">
        <v>54</v>
      </c>
      <c r="J369" s="15" t="s">
        <v>20</v>
      </c>
      <c r="L369" s="15" t="str">
        <f t="shared" si="31"/>
        <v>-</v>
      </c>
      <c r="M369" s="15" t="str">
        <f t="shared" si="32"/>
        <v>M60-64</v>
      </c>
      <c r="N369" s="17">
        <f t="shared" si="33"/>
        <v>8.0509259259259267E-2</v>
      </c>
      <c r="O369" s="15">
        <f t="shared" si="34"/>
        <v>25</v>
      </c>
      <c r="P369" s="15">
        <f t="shared" si="35"/>
        <v>1</v>
      </c>
    </row>
    <row r="370" spans="1:16" x14ac:dyDescent="0.2">
      <c r="A370" s="14">
        <f>IF(F370&gt;0,IF(L370="Si",A369,COUNTIFS(M$4:M370,M370)),"")</f>
        <v>26</v>
      </c>
      <c r="B370" s="14">
        <f>IF(E370&gt;0,VLOOKUP(F370,'[1]Uisp-Genere'!$E:$O,11,FALSE),"")</f>
        <v>284</v>
      </c>
      <c r="C370" s="14">
        <f t="shared" si="30"/>
        <v>1</v>
      </c>
      <c r="D370" s="15"/>
      <c r="E370" s="16">
        <v>8.1030092592592584E-2</v>
      </c>
      <c r="F370" s="15">
        <v>275</v>
      </c>
      <c r="G370" s="3" t="s">
        <v>485</v>
      </c>
      <c r="H370" s="15">
        <v>1954</v>
      </c>
      <c r="I370" t="s">
        <v>22</v>
      </c>
      <c r="J370" s="15" t="s">
        <v>20</v>
      </c>
      <c r="L370" s="15" t="str">
        <f t="shared" si="31"/>
        <v>-</v>
      </c>
      <c r="M370" s="15" t="str">
        <f t="shared" si="32"/>
        <v>M60-64</v>
      </c>
      <c r="N370" s="17">
        <f t="shared" si="33"/>
        <v>8.1030092592592584E-2</v>
      </c>
      <c r="O370" s="15">
        <f t="shared" si="34"/>
        <v>26</v>
      </c>
      <c r="P370" s="15">
        <f t="shared" si="35"/>
        <v>1</v>
      </c>
    </row>
    <row r="371" spans="1:16" x14ac:dyDescent="0.2">
      <c r="A371" s="14">
        <f>IF(F371&gt;0,IF(L371="Si",A370,COUNTIFS(M$4:M371,M371)),"")</f>
        <v>27</v>
      </c>
      <c r="B371" s="14">
        <f>IF(E371&gt;0,VLOOKUP(F371,'[1]Uisp-Genere'!$E:$O,11,FALSE),"")</f>
        <v>288</v>
      </c>
      <c r="C371" s="14">
        <f t="shared" si="30"/>
        <v>1</v>
      </c>
      <c r="D371" s="15"/>
      <c r="E371" s="16">
        <v>8.1770833333333334E-2</v>
      </c>
      <c r="F371" s="15">
        <v>250</v>
      </c>
      <c r="G371" s="3" t="s">
        <v>486</v>
      </c>
      <c r="H371" s="15">
        <v>1955</v>
      </c>
      <c r="I371" t="s">
        <v>69</v>
      </c>
      <c r="J371" s="15" t="s">
        <v>20</v>
      </c>
      <c r="L371" s="15" t="str">
        <f t="shared" si="31"/>
        <v>-</v>
      </c>
      <c r="M371" s="15" t="str">
        <f t="shared" si="32"/>
        <v>M60-64</v>
      </c>
      <c r="N371" s="17">
        <f t="shared" si="33"/>
        <v>8.1770833333333334E-2</v>
      </c>
      <c r="O371" s="15">
        <f t="shared" si="34"/>
        <v>27</v>
      </c>
      <c r="P371" s="15">
        <f t="shared" si="35"/>
        <v>1</v>
      </c>
    </row>
    <row r="372" spans="1:16" x14ac:dyDescent="0.2">
      <c r="A372" s="14">
        <f>IF(F372&gt;0,IF(L372="Si",A371,COUNTIFS(M$4:M372,M372)),"")</f>
        <v>28</v>
      </c>
      <c r="B372" s="14">
        <f>IF(E372&gt;0,VLOOKUP(F372,'[1]Uisp-Genere'!$E:$O,11,FALSE),"")</f>
        <v>290</v>
      </c>
      <c r="C372" s="14">
        <f t="shared" si="30"/>
        <v>1</v>
      </c>
      <c r="D372" s="15"/>
      <c r="E372" s="16">
        <v>8.2291666666666666E-2</v>
      </c>
      <c r="F372" s="15">
        <v>321</v>
      </c>
      <c r="G372" s="3" t="s">
        <v>487</v>
      </c>
      <c r="H372" s="15">
        <v>1951</v>
      </c>
      <c r="I372" t="s">
        <v>488</v>
      </c>
      <c r="J372" s="15" t="s">
        <v>20</v>
      </c>
      <c r="L372" s="15" t="str">
        <f t="shared" si="31"/>
        <v>-</v>
      </c>
      <c r="M372" s="15" t="str">
        <f t="shared" si="32"/>
        <v>M60-64</v>
      </c>
      <c r="N372" s="17">
        <f t="shared" si="33"/>
        <v>8.2291666666666666E-2</v>
      </c>
      <c r="O372" s="15">
        <f t="shared" si="34"/>
        <v>28</v>
      </c>
      <c r="P372" s="15">
        <f t="shared" si="35"/>
        <v>1</v>
      </c>
    </row>
    <row r="373" spans="1:16" x14ac:dyDescent="0.2">
      <c r="A373" s="14">
        <f>IF(F373&gt;0,IF(L373="Si",A372,COUNTIFS(M$4:M373,M373)),"")</f>
        <v>29</v>
      </c>
      <c r="B373" s="14">
        <f>IF(E373&gt;0,VLOOKUP(F373,'[1]Uisp-Genere'!$E:$O,11,FALSE),"")</f>
        <v>291</v>
      </c>
      <c r="C373" s="14">
        <f t="shared" si="30"/>
        <v>1</v>
      </c>
      <c r="D373" s="15"/>
      <c r="E373" s="16">
        <v>8.2303240740740746E-2</v>
      </c>
      <c r="F373" s="15">
        <v>396</v>
      </c>
      <c r="G373" s="3" t="s">
        <v>489</v>
      </c>
      <c r="H373" s="15">
        <v>1951</v>
      </c>
      <c r="I373" t="s">
        <v>467</v>
      </c>
      <c r="J373" s="15" t="s">
        <v>20</v>
      </c>
      <c r="L373" s="15" t="str">
        <f t="shared" si="31"/>
        <v>-</v>
      </c>
      <c r="M373" s="15" t="str">
        <f t="shared" si="32"/>
        <v>M60-64</v>
      </c>
      <c r="N373" s="17">
        <f t="shared" si="33"/>
        <v>8.2303240740740746E-2</v>
      </c>
      <c r="O373" s="15">
        <f t="shared" si="34"/>
        <v>29</v>
      </c>
      <c r="P373" s="15">
        <f t="shared" si="35"/>
        <v>1</v>
      </c>
    </row>
    <row r="374" spans="1:16" x14ac:dyDescent="0.2">
      <c r="A374" s="14">
        <f>IF(F374&gt;0,IF(L374="Si",A373,COUNTIFS(M$4:M374,M374)),"")</f>
        <v>30</v>
      </c>
      <c r="B374" s="14">
        <f>IF(E374&gt;0,VLOOKUP(F374,'[1]Uisp-Genere'!$E:$O,11,FALSE),"")</f>
        <v>305</v>
      </c>
      <c r="C374" s="14">
        <f t="shared" si="30"/>
        <v>1</v>
      </c>
      <c r="D374" s="15"/>
      <c r="E374" s="16">
        <v>8.6064814814814816E-2</v>
      </c>
      <c r="F374" s="15">
        <v>484</v>
      </c>
      <c r="G374" s="3" t="s">
        <v>490</v>
      </c>
      <c r="H374" s="15">
        <v>1953</v>
      </c>
      <c r="I374" t="s">
        <v>99</v>
      </c>
      <c r="J374" s="15" t="s">
        <v>20</v>
      </c>
      <c r="L374" s="15" t="str">
        <f t="shared" si="31"/>
        <v>-</v>
      </c>
      <c r="M374" s="15" t="str">
        <f t="shared" si="32"/>
        <v>M60-64</v>
      </c>
      <c r="N374" s="17">
        <f t="shared" si="33"/>
        <v>8.6064814814814816E-2</v>
      </c>
      <c r="O374" s="15">
        <f t="shared" si="34"/>
        <v>30</v>
      </c>
      <c r="P374" s="15">
        <f t="shared" si="35"/>
        <v>1</v>
      </c>
    </row>
    <row r="375" spans="1:16" x14ac:dyDescent="0.2">
      <c r="A375" s="14">
        <f>IF(F375&gt;0,IF(L375="Si",A374,COUNTIFS(M$4:M375,M375)),"")</f>
        <v>31</v>
      </c>
      <c r="B375" s="14">
        <f>IF(E375&gt;0,VLOOKUP(F375,'[1]Uisp-Genere'!$E:$O,11,FALSE),"")</f>
        <v>307</v>
      </c>
      <c r="C375" s="14">
        <f t="shared" si="30"/>
        <v>1</v>
      </c>
      <c r="D375" s="15"/>
      <c r="E375" s="16">
        <v>8.6921296296296302E-2</v>
      </c>
      <c r="F375" s="15">
        <v>169</v>
      </c>
      <c r="G375" s="3" t="s">
        <v>491</v>
      </c>
      <c r="H375" s="15">
        <v>1951</v>
      </c>
      <c r="I375" t="s">
        <v>34</v>
      </c>
      <c r="J375" s="15" t="s">
        <v>20</v>
      </c>
      <c r="L375" s="15" t="str">
        <f t="shared" si="31"/>
        <v>-</v>
      </c>
      <c r="M375" s="15" t="str">
        <f t="shared" si="32"/>
        <v>M60-64</v>
      </c>
      <c r="N375" s="17">
        <f t="shared" si="33"/>
        <v>8.6921296296296302E-2</v>
      </c>
      <c r="O375" s="15">
        <f t="shared" si="34"/>
        <v>31</v>
      </c>
      <c r="P375" s="15">
        <f t="shared" si="35"/>
        <v>1</v>
      </c>
    </row>
    <row r="376" spans="1:16" x14ac:dyDescent="0.2">
      <c r="A376" s="14" t="str">
        <f>IF(F376&gt;0,IF(L376="Si",A375,COUNTIFS(M$4:M376,M376)),"")</f>
        <v/>
      </c>
      <c r="B376" s="14" t="str">
        <f>IF(E376&gt;0,VLOOKUP(F376,'[1]Uisp-Genere'!$E:$O,11,FALSE),"")</f>
        <v/>
      </c>
      <c r="C376" s="14" t="str">
        <f t="shared" si="30"/>
        <v/>
      </c>
      <c r="D376" s="18" t="s">
        <v>492</v>
      </c>
      <c r="E376" s="18"/>
      <c r="F376" s="18"/>
      <c r="G376" s="18"/>
      <c r="H376" s="18"/>
      <c r="I376" s="18"/>
      <c r="J376" s="18"/>
      <c r="L376" s="15" t="str">
        <f t="shared" si="31"/>
        <v>-</v>
      </c>
      <c r="M376" s="15" t="str">
        <f t="shared" si="32"/>
        <v>-</v>
      </c>
      <c r="N376" s="17" t="str">
        <f t="shared" si="33"/>
        <v>-</v>
      </c>
      <c r="O376" s="15" t="str">
        <f t="shared" si="34"/>
        <v>-</v>
      </c>
      <c r="P376" s="15" t="str">
        <f t="shared" si="35"/>
        <v>-</v>
      </c>
    </row>
    <row r="377" spans="1:16" x14ac:dyDescent="0.2">
      <c r="A377" s="14">
        <f>IF(F377&gt;0,IF(L377="Si",A376,COUNTIFS(M$4:M377,M377)),"")</f>
        <v>1</v>
      </c>
      <c r="B377" s="14">
        <f>IF(E377&gt;0,VLOOKUP(F377,'[1]Uisp-Genere'!$E:$O,11,FALSE),"")</f>
        <v>139</v>
      </c>
      <c r="C377" s="14">
        <f t="shared" si="30"/>
        <v>20</v>
      </c>
      <c r="D377" s="15" t="s">
        <v>493</v>
      </c>
      <c r="E377" s="16">
        <v>6.5011574074074083E-2</v>
      </c>
      <c r="F377" s="15">
        <v>87</v>
      </c>
      <c r="G377" s="3" t="s">
        <v>494</v>
      </c>
      <c r="H377" s="15">
        <v>1950</v>
      </c>
      <c r="I377" t="s">
        <v>185</v>
      </c>
      <c r="J377" s="15" t="s">
        <v>20</v>
      </c>
      <c r="L377" s="15" t="str">
        <f t="shared" si="31"/>
        <v>-</v>
      </c>
      <c r="M377" s="15" t="str">
        <f t="shared" si="32"/>
        <v>M65-69</v>
      </c>
      <c r="N377" s="17">
        <f t="shared" si="33"/>
        <v>6.5011574074074083E-2</v>
      </c>
      <c r="O377" s="15">
        <f t="shared" si="34"/>
        <v>1</v>
      </c>
      <c r="P377" s="15">
        <f t="shared" si="35"/>
        <v>20</v>
      </c>
    </row>
    <row r="378" spans="1:16" x14ac:dyDescent="0.2">
      <c r="A378" s="14">
        <f>IF(F378&gt;0,IF(L378="Si",A377,COUNTIFS(M$4:M378,M378)),"")</f>
        <v>2</v>
      </c>
      <c r="B378" s="14">
        <f>IF(E378&gt;0,VLOOKUP(F378,'[1]Uisp-Genere'!$E:$O,11,FALSE),"")</f>
        <v>165</v>
      </c>
      <c r="C378" s="14">
        <f t="shared" si="30"/>
        <v>19</v>
      </c>
      <c r="D378" s="15"/>
      <c r="E378" s="16">
        <v>6.655092592592593E-2</v>
      </c>
      <c r="F378" s="15">
        <v>415</v>
      </c>
      <c r="G378" s="3" t="s">
        <v>495</v>
      </c>
      <c r="H378" s="15">
        <v>1946</v>
      </c>
      <c r="I378" t="s">
        <v>48</v>
      </c>
      <c r="J378" s="15" t="s">
        <v>20</v>
      </c>
      <c r="L378" s="15" t="str">
        <f t="shared" si="31"/>
        <v>-</v>
      </c>
      <c r="M378" s="15" t="str">
        <f t="shared" si="32"/>
        <v>M65-69</v>
      </c>
      <c r="N378" s="17">
        <f t="shared" si="33"/>
        <v>6.655092592592593E-2</v>
      </c>
      <c r="O378" s="15">
        <f t="shared" si="34"/>
        <v>2</v>
      </c>
      <c r="P378" s="15">
        <f t="shared" si="35"/>
        <v>19</v>
      </c>
    </row>
    <row r="379" spans="1:16" x14ac:dyDescent="0.2">
      <c r="A379" s="14">
        <f>IF(F379&gt;0,IF(L379="Si",A378,COUNTIFS(M$4:M379,M379)),"")</f>
        <v>3</v>
      </c>
      <c r="B379" s="14">
        <f>IF(E379&gt;0,VLOOKUP(F379,'[1]Uisp-Genere'!$E:$O,11,FALSE),"")</f>
        <v>172</v>
      </c>
      <c r="C379" s="14">
        <f t="shared" si="30"/>
        <v>18</v>
      </c>
      <c r="D379" s="15"/>
      <c r="E379" s="16">
        <v>6.7743055555555556E-2</v>
      </c>
      <c r="F379" s="15">
        <v>49</v>
      </c>
      <c r="G379" s="3" t="s">
        <v>496</v>
      </c>
      <c r="H379" s="15">
        <v>1950</v>
      </c>
      <c r="I379" t="s">
        <v>497</v>
      </c>
      <c r="J379" s="15" t="s">
        <v>20</v>
      </c>
      <c r="L379" s="15" t="str">
        <f t="shared" si="31"/>
        <v>-</v>
      </c>
      <c r="M379" s="15" t="str">
        <f t="shared" si="32"/>
        <v>M65-69</v>
      </c>
      <c r="N379" s="17">
        <f t="shared" si="33"/>
        <v>6.7743055555555556E-2</v>
      </c>
      <c r="O379" s="15">
        <f t="shared" si="34"/>
        <v>3</v>
      </c>
      <c r="P379" s="15">
        <f t="shared" si="35"/>
        <v>18</v>
      </c>
    </row>
    <row r="380" spans="1:16" x14ac:dyDescent="0.2">
      <c r="A380" s="14">
        <f>IF(F380&gt;0,IF(L380="Si",A379,COUNTIFS(M$4:M380,M380)),"")</f>
        <v>4</v>
      </c>
      <c r="B380" s="14">
        <f>IF(E380&gt;0,VLOOKUP(F380,'[1]Uisp-Genere'!$E:$O,11,FALSE),"")</f>
        <v>210</v>
      </c>
      <c r="C380" s="14">
        <f t="shared" si="30"/>
        <v>17</v>
      </c>
      <c r="D380" s="15"/>
      <c r="E380" s="16">
        <v>7.0659722222222221E-2</v>
      </c>
      <c r="F380" s="15">
        <v>474</v>
      </c>
      <c r="G380" s="3" t="s">
        <v>498</v>
      </c>
      <c r="H380" s="15">
        <v>1947</v>
      </c>
      <c r="I380" t="s">
        <v>99</v>
      </c>
      <c r="J380" s="15" t="s">
        <v>20</v>
      </c>
      <c r="L380" s="15" t="str">
        <f t="shared" si="31"/>
        <v>-</v>
      </c>
      <c r="M380" s="15" t="str">
        <f t="shared" si="32"/>
        <v>M65-69</v>
      </c>
      <c r="N380" s="17">
        <f t="shared" si="33"/>
        <v>7.0659722222222221E-2</v>
      </c>
      <c r="O380" s="15">
        <f t="shared" si="34"/>
        <v>4</v>
      </c>
      <c r="P380" s="15">
        <f t="shared" si="35"/>
        <v>17</v>
      </c>
    </row>
    <row r="381" spans="1:16" x14ac:dyDescent="0.2">
      <c r="A381" s="14">
        <f>IF(F381&gt;0,IF(L381="Si",A380,COUNTIFS(M$4:M381,M381)),"")</f>
        <v>5</v>
      </c>
      <c r="B381" s="14">
        <f>IF(E381&gt;0,VLOOKUP(F381,'[1]Uisp-Genere'!$E:$O,11,FALSE),"")</f>
        <v>216</v>
      </c>
      <c r="C381" s="14">
        <f t="shared" si="30"/>
        <v>16</v>
      </c>
      <c r="D381" s="15"/>
      <c r="E381" s="16">
        <v>7.1111111111111111E-2</v>
      </c>
      <c r="F381" s="15">
        <v>14</v>
      </c>
      <c r="G381" s="3" t="s">
        <v>499</v>
      </c>
      <c r="H381" s="15">
        <v>1948</v>
      </c>
      <c r="I381" t="s">
        <v>104</v>
      </c>
      <c r="J381" s="15" t="s">
        <v>20</v>
      </c>
      <c r="L381" s="15" t="str">
        <f t="shared" si="31"/>
        <v>-</v>
      </c>
      <c r="M381" s="15" t="str">
        <f t="shared" si="32"/>
        <v>M65-69</v>
      </c>
      <c r="N381" s="17">
        <f t="shared" si="33"/>
        <v>7.1111111111111111E-2</v>
      </c>
      <c r="O381" s="15">
        <f t="shared" si="34"/>
        <v>5</v>
      </c>
      <c r="P381" s="15">
        <f t="shared" si="35"/>
        <v>16</v>
      </c>
    </row>
    <row r="382" spans="1:16" x14ac:dyDescent="0.2">
      <c r="A382" s="14">
        <f>IF(F382&gt;0,IF(L382="Si",A381,COUNTIFS(M$4:M382,M382)),"")</f>
        <v>6</v>
      </c>
      <c r="B382" s="14">
        <f>IF(E382&gt;0,VLOOKUP(F382,'[1]Uisp-Genere'!$E:$O,11,FALSE),"")</f>
        <v>218</v>
      </c>
      <c r="C382" s="14">
        <f t="shared" si="30"/>
        <v>15</v>
      </c>
      <c r="D382" s="15"/>
      <c r="E382" s="16">
        <v>7.1192129629629633E-2</v>
      </c>
      <c r="F382" s="15">
        <v>199</v>
      </c>
      <c r="G382" s="3" t="s">
        <v>500</v>
      </c>
      <c r="H382" s="15">
        <v>1950</v>
      </c>
      <c r="I382" t="s">
        <v>501</v>
      </c>
      <c r="J382" s="15" t="s">
        <v>20</v>
      </c>
      <c r="L382" s="15" t="str">
        <f t="shared" si="31"/>
        <v>-</v>
      </c>
      <c r="M382" s="15" t="str">
        <f t="shared" si="32"/>
        <v>M65-69</v>
      </c>
      <c r="N382" s="17">
        <f t="shared" si="33"/>
        <v>7.1192129629629633E-2</v>
      </c>
      <c r="O382" s="15">
        <f t="shared" si="34"/>
        <v>6</v>
      </c>
      <c r="P382" s="15">
        <f t="shared" si="35"/>
        <v>15</v>
      </c>
    </row>
    <row r="383" spans="1:16" x14ac:dyDescent="0.2">
      <c r="A383" s="14">
        <f>IF(F383&gt;0,IF(L383="Si",A382,COUNTIFS(M$4:M383,M383)),"")</f>
        <v>7</v>
      </c>
      <c r="B383" s="14">
        <f>IF(E383&gt;0,VLOOKUP(F383,'[1]Uisp-Genere'!$E:$O,11,FALSE),"")</f>
        <v>235</v>
      </c>
      <c r="C383" s="14">
        <f t="shared" si="30"/>
        <v>14</v>
      </c>
      <c r="D383" s="15"/>
      <c r="E383" s="16">
        <v>7.2592592592592597E-2</v>
      </c>
      <c r="F383" s="15">
        <v>32</v>
      </c>
      <c r="G383" s="3" t="s">
        <v>502</v>
      </c>
      <c r="H383" s="15">
        <v>1950</v>
      </c>
      <c r="I383" t="s">
        <v>175</v>
      </c>
      <c r="J383" s="15" t="s">
        <v>20</v>
      </c>
      <c r="L383" s="15" t="str">
        <f t="shared" si="31"/>
        <v>-</v>
      </c>
      <c r="M383" s="15" t="str">
        <f t="shared" si="32"/>
        <v>M65-69</v>
      </c>
      <c r="N383" s="17">
        <f t="shared" si="33"/>
        <v>7.2592592592592597E-2</v>
      </c>
      <c r="O383" s="15">
        <f t="shared" si="34"/>
        <v>7</v>
      </c>
      <c r="P383" s="15">
        <f t="shared" si="35"/>
        <v>14</v>
      </c>
    </row>
    <row r="384" spans="1:16" x14ac:dyDescent="0.2">
      <c r="A384" s="14">
        <f>IF(F384&gt;0,IF(L384="Si",A383,COUNTIFS(M$4:M384,M384)),"")</f>
        <v>8</v>
      </c>
      <c r="B384" s="14">
        <f>IF(E384&gt;0,VLOOKUP(F384,'[1]Uisp-Genere'!$E:$O,11,FALSE),"")</f>
        <v>246</v>
      </c>
      <c r="C384" s="14">
        <f t="shared" si="30"/>
        <v>13</v>
      </c>
      <c r="D384" s="15"/>
      <c r="E384" s="16">
        <v>7.3668981481481488E-2</v>
      </c>
      <c r="F384" s="15">
        <v>172</v>
      </c>
      <c r="G384" s="3" t="s">
        <v>503</v>
      </c>
      <c r="H384" s="15">
        <v>1948</v>
      </c>
      <c r="I384" t="s">
        <v>111</v>
      </c>
      <c r="J384" s="15" t="s">
        <v>20</v>
      </c>
      <c r="L384" s="15" t="str">
        <f t="shared" si="31"/>
        <v>-</v>
      </c>
      <c r="M384" s="15" t="str">
        <f t="shared" si="32"/>
        <v>M65-69</v>
      </c>
      <c r="N384" s="17">
        <f t="shared" si="33"/>
        <v>7.3668981481481488E-2</v>
      </c>
      <c r="O384" s="15">
        <f t="shared" si="34"/>
        <v>8</v>
      </c>
      <c r="P384" s="15">
        <f t="shared" si="35"/>
        <v>13</v>
      </c>
    </row>
    <row r="385" spans="1:16" x14ac:dyDescent="0.2">
      <c r="A385" s="14">
        <f>IF(F385&gt;0,IF(L385="Si",A384,COUNTIFS(M$4:M385,M385)),"")</f>
        <v>9</v>
      </c>
      <c r="B385" s="14">
        <f>IF(E385&gt;0,VLOOKUP(F385,'[1]Uisp-Genere'!$E:$O,11,FALSE),"")</f>
        <v>275</v>
      </c>
      <c r="C385" s="14">
        <f t="shared" si="30"/>
        <v>12</v>
      </c>
      <c r="D385" s="15"/>
      <c r="E385" s="16">
        <v>7.9108796296296288E-2</v>
      </c>
      <c r="F385" s="15">
        <v>109</v>
      </c>
      <c r="G385" s="3" t="s">
        <v>504</v>
      </c>
      <c r="H385" s="15">
        <v>1949</v>
      </c>
      <c r="I385" t="s">
        <v>48</v>
      </c>
      <c r="J385" s="15" t="s">
        <v>20</v>
      </c>
      <c r="L385" s="15" t="str">
        <f t="shared" si="31"/>
        <v>-</v>
      </c>
      <c r="M385" s="15" t="str">
        <f t="shared" si="32"/>
        <v>M65-69</v>
      </c>
      <c r="N385" s="17">
        <f t="shared" si="33"/>
        <v>7.9108796296296288E-2</v>
      </c>
      <c r="O385" s="15">
        <f t="shared" si="34"/>
        <v>9</v>
      </c>
      <c r="P385" s="15">
        <f t="shared" si="35"/>
        <v>12</v>
      </c>
    </row>
    <row r="386" spans="1:16" x14ac:dyDescent="0.2">
      <c r="A386" s="14">
        <f>IF(F386&gt;0,IF(L386="Si",A385,COUNTIFS(M$4:M386,M386)),"")</f>
        <v>10</v>
      </c>
      <c r="B386" s="14">
        <f>IF(E386&gt;0,VLOOKUP(F386,'[1]Uisp-Genere'!$E:$O,11,FALSE),"")</f>
        <v>276</v>
      </c>
      <c r="C386" s="14">
        <f t="shared" si="30"/>
        <v>11</v>
      </c>
      <c r="D386" s="15"/>
      <c r="E386" s="16">
        <v>7.930555555555556E-2</v>
      </c>
      <c r="F386" s="15">
        <v>288</v>
      </c>
      <c r="G386" s="3" t="s">
        <v>505</v>
      </c>
      <c r="H386" s="15">
        <v>1950</v>
      </c>
      <c r="I386" t="s">
        <v>22</v>
      </c>
      <c r="J386" s="15" t="s">
        <v>20</v>
      </c>
      <c r="L386" s="15" t="str">
        <f t="shared" si="31"/>
        <v>-</v>
      </c>
      <c r="M386" s="15" t="str">
        <f t="shared" si="32"/>
        <v>M65-69</v>
      </c>
      <c r="N386" s="17">
        <f t="shared" si="33"/>
        <v>7.930555555555556E-2</v>
      </c>
      <c r="O386" s="15">
        <f t="shared" si="34"/>
        <v>10</v>
      </c>
      <c r="P386" s="15">
        <f t="shared" si="35"/>
        <v>11</v>
      </c>
    </row>
    <row r="387" spans="1:16" x14ac:dyDescent="0.2">
      <c r="A387" s="14">
        <f>IF(F387&gt;0,IF(L387="Si",A386,COUNTIFS(M$4:M387,M387)),"")</f>
        <v>11</v>
      </c>
      <c r="B387" s="14">
        <f>IF(E387&gt;0,VLOOKUP(F387,'[1]Uisp-Genere'!$E:$O,11,FALSE),"")</f>
        <v>309</v>
      </c>
      <c r="C387" s="14">
        <f t="shared" si="30"/>
        <v>10</v>
      </c>
      <c r="D387" s="15"/>
      <c r="E387" s="16">
        <v>9.0636574074074064E-2</v>
      </c>
      <c r="F387" s="15">
        <v>470</v>
      </c>
      <c r="G387" s="3" t="s">
        <v>506</v>
      </c>
      <c r="H387" s="15">
        <v>1947</v>
      </c>
      <c r="I387" t="s">
        <v>99</v>
      </c>
      <c r="J387" s="15" t="s">
        <v>20</v>
      </c>
      <c r="L387" s="15" t="str">
        <f t="shared" si="31"/>
        <v>-</v>
      </c>
      <c r="M387" s="15" t="str">
        <f t="shared" si="32"/>
        <v>M65-69</v>
      </c>
      <c r="N387" s="17">
        <f t="shared" si="33"/>
        <v>9.0636574074074064E-2</v>
      </c>
      <c r="O387" s="15">
        <f t="shared" si="34"/>
        <v>11</v>
      </c>
      <c r="P387" s="15">
        <f t="shared" si="35"/>
        <v>10</v>
      </c>
    </row>
    <row r="388" spans="1:16" x14ac:dyDescent="0.2">
      <c r="A388" s="14">
        <f>IF(F388&gt;0,IF(L388="Si",A387,COUNTIFS(M$4:M388,M388)),"")</f>
        <v>12</v>
      </c>
      <c r="B388" s="14">
        <f>IF(E388&gt;0,VLOOKUP(F388,'[1]Uisp-Genere'!$E:$O,11,FALSE),"")</f>
        <v>311</v>
      </c>
      <c r="C388" s="14">
        <f t="shared" si="30"/>
        <v>9</v>
      </c>
      <c r="D388" s="15"/>
      <c r="E388" s="16">
        <v>9.7581018518518525E-2</v>
      </c>
      <c r="F388" s="15">
        <v>476</v>
      </c>
      <c r="G388" s="3" t="s">
        <v>507</v>
      </c>
      <c r="H388" s="15">
        <v>1946</v>
      </c>
      <c r="I388" t="s">
        <v>99</v>
      </c>
      <c r="J388" s="15" t="s">
        <v>20</v>
      </c>
      <c r="L388" s="15" t="str">
        <f t="shared" si="31"/>
        <v>-</v>
      </c>
      <c r="M388" s="15" t="str">
        <f t="shared" si="32"/>
        <v>M65-69</v>
      </c>
      <c r="N388" s="17">
        <f t="shared" si="33"/>
        <v>9.7581018518518525E-2</v>
      </c>
      <c r="O388" s="15">
        <f t="shared" si="34"/>
        <v>12</v>
      </c>
      <c r="P388" s="15">
        <f t="shared" si="35"/>
        <v>9</v>
      </c>
    </row>
    <row r="389" spans="1:16" x14ac:dyDescent="0.2">
      <c r="A389" s="14" t="str">
        <f>IF(F389&gt;0,IF(L389="Si",A388,COUNTIFS(M$4:M389,M389)),"")</f>
        <v/>
      </c>
      <c r="B389" s="14" t="str">
        <f>IF(E389&gt;0,VLOOKUP(F389,'[1]Uisp-Genere'!$E:$O,11,FALSE),"")</f>
        <v/>
      </c>
      <c r="C389" s="14" t="str">
        <f t="shared" ref="C389:C452" si="36">IF(LEN(A389)&lt;=0,"",IF(A389&gt;=20,1,21-A389))</f>
        <v/>
      </c>
      <c r="D389" s="18" t="s">
        <v>508</v>
      </c>
      <c r="E389" s="18"/>
      <c r="F389" s="18"/>
      <c r="G389" s="18"/>
      <c r="H389" s="18"/>
      <c r="I389" s="18"/>
      <c r="J389" s="18"/>
      <c r="L389" s="15" t="str">
        <f t="shared" ref="L389:L452" si="37">IF($F389&gt;0,IF(N388=N389,"Si","-"),"-")</f>
        <v>-</v>
      </c>
      <c r="M389" s="15" t="str">
        <f t="shared" ref="M389:M452" si="38">IF($F389&gt;0,IF(D389&gt;"",D389,M388),"-")</f>
        <v>-</v>
      </c>
      <c r="N389" s="17" t="str">
        <f t="shared" ref="N389:N452" si="39">IF($F389&gt;0,IF(E389&gt;0,E389,N388),"-")</f>
        <v>-</v>
      </c>
      <c r="O389" s="15" t="str">
        <f t="shared" ref="O389:O452" si="40">IF(E389&gt;0,A389,"-")</f>
        <v>-</v>
      </c>
      <c r="P389" s="15" t="str">
        <f t="shared" ref="P389:P452" si="41">IF(F389&gt;0,C389,"-")</f>
        <v>-</v>
      </c>
    </row>
    <row r="390" spans="1:16" x14ac:dyDescent="0.2">
      <c r="A390" s="14">
        <f>IF(F390&gt;0,IF(L390="Si",A389,COUNTIFS(M$4:M390,M390)),"")</f>
        <v>1</v>
      </c>
      <c r="B390" s="14">
        <f>IF(E390&gt;0,VLOOKUP(F390,'[1]Uisp-Genere'!$E:$O,11,FALSE),"")</f>
        <v>89</v>
      </c>
      <c r="C390" s="14">
        <f t="shared" si="36"/>
        <v>20</v>
      </c>
      <c r="D390" s="15" t="s">
        <v>509</v>
      </c>
      <c r="E390" s="16">
        <v>6.1886574074074073E-2</v>
      </c>
      <c r="F390" s="15">
        <v>22</v>
      </c>
      <c r="G390" s="3" t="s">
        <v>510</v>
      </c>
      <c r="H390" s="15">
        <v>1945</v>
      </c>
      <c r="I390" t="s">
        <v>58</v>
      </c>
      <c r="J390" s="15" t="s">
        <v>20</v>
      </c>
      <c r="L390" s="15" t="str">
        <f t="shared" si="37"/>
        <v>-</v>
      </c>
      <c r="M390" s="15" t="str">
        <f t="shared" si="38"/>
        <v>M70-74</v>
      </c>
      <c r="N390" s="17">
        <f t="shared" si="39"/>
        <v>6.1886574074074073E-2</v>
      </c>
      <c r="O390" s="15">
        <f t="shared" si="40"/>
        <v>1</v>
      </c>
      <c r="P390" s="15">
        <f t="shared" si="41"/>
        <v>20</v>
      </c>
    </row>
    <row r="391" spans="1:16" x14ac:dyDescent="0.2">
      <c r="A391" s="14">
        <f>IF(F391&gt;0,IF(L391="Si",A390,COUNTIFS(M$4:M391,M391)),"")</f>
        <v>2</v>
      </c>
      <c r="B391" s="14">
        <f>IF(E391&gt;0,VLOOKUP(F391,'[1]Uisp-Genere'!$E:$O,11,FALSE),"")</f>
        <v>250</v>
      </c>
      <c r="C391" s="14">
        <f t="shared" si="36"/>
        <v>19</v>
      </c>
      <c r="D391" s="15"/>
      <c r="E391" s="16">
        <v>7.4456018518518519E-2</v>
      </c>
      <c r="F391" s="15">
        <v>115</v>
      </c>
      <c r="G391" s="3" t="s">
        <v>511</v>
      </c>
      <c r="H391" s="15">
        <v>1945</v>
      </c>
      <c r="I391" t="s">
        <v>71</v>
      </c>
      <c r="J391" s="15" t="s">
        <v>20</v>
      </c>
      <c r="L391" s="15" t="str">
        <f t="shared" si="37"/>
        <v>-</v>
      </c>
      <c r="M391" s="15" t="str">
        <f t="shared" si="38"/>
        <v>M70-74</v>
      </c>
      <c r="N391" s="17">
        <f t="shared" si="39"/>
        <v>7.4456018518518519E-2</v>
      </c>
      <c r="O391" s="15">
        <f t="shared" si="40"/>
        <v>2</v>
      </c>
      <c r="P391" s="15">
        <f t="shared" si="41"/>
        <v>19</v>
      </c>
    </row>
    <row r="392" spans="1:16" x14ac:dyDescent="0.2">
      <c r="A392" s="14">
        <f>IF(F392&gt;0,IF(L392="Si",A391,COUNTIFS(M$4:M392,M392)),"")</f>
        <v>3</v>
      </c>
      <c r="B392" s="14">
        <f>IF(E392&gt;0,VLOOKUP(F392,'[1]Uisp-Genere'!$E:$O,11,FALSE),"")</f>
        <v>289</v>
      </c>
      <c r="C392" s="14">
        <f t="shared" si="36"/>
        <v>18</v>
      </c>
      <c r="D392" s="15"/>
      <c r="E392" s="16">
        <v>8.2152777777777783E-2</v>
      </c>
      <c r="F392" s="15">
        <v>285</v>
      </c>
      <c r="G392" s="3" t="s">
        <v>512</v>
      </c>
      <c r="H392" s="15">
        <v>1944</v>
      </c>
      <c r="I392" t="s">
        <v>22</v>
      </c>
      <c r="J392" s="15" t="s">
        <v>20</v>
      </c>
      <c r="L392" s="15" t="str">
        <f t="shared" si="37"/>
        <v>-</v>
      </c>
      <c r="M392" s="15" t="str">
        <f t="shared" si="38"/>
        <v>M70-74</v>
      </c>
      <c r="N392" s="17">
        <f t="shared" si="39"/>
        <v>8.2152777777777783E-2</v>
      </c>
      <c r="O392" s="15">
        <f t="shared" si="40"/>
        <v>3</v>
      </c>
      <c r="P392" s="15">
        <f t="shared" si="41"/>
        <v>18</v>
      </c>
    </row>
    <row r="393" spans="1:16" x14ac:dyDescent="0.2">
      <c r="A393" s="14">
        <f>IF(F393&gt;0,IF(L393="Si",A392,COUNTIFS(M$4:M393,M393)),"")</f>
        <v>4</v>
      </c>
      <c r="B393" s="14">
        <f>IF(E393&gt;0,VLOOKUP(F393,'[1]Uisp-Genere'!$E:$O,11,FALSE),"")</f>
        <v>298</v>
      </c>
      <c r="C393" s="14">
        <f t="shared" si="36"/>
        <v>17</v>
      </c>
      <c r="D393" s="15"/>
      <c r="E393" s="16">
        <v>8.4201388888888895E-2</v>
      </c>
      <c r="F393" s="15">
        <v>95</v>
      </c>
      <c r="G393" s="3" t="s">
        <v>513</v>
      </c>
      <c r="H393" s="15">
        <v>1945</v>
      </c>
      <c r="I393" t="s">
        <v>344</v>
      </c>
      <c r="J393" s="15" t="s">
        <v>20</v>
      </c>
      <c r="L393" s="15" t="str">
        <f t="shared" si="37"/>
        <v>-</v>
      </c>
      <c r="M393" s="15" t="str">
        <f t="shared" si="38"/>
        <v>M70-74</v>
      </c>
      <c r="N393" s="17">
        <f t="shared" si="39"/>
        <v>8.4201388888888895E-2</v>
      </c>
      <c r="O393" s="15">
        <f t="shared" si="40"/>
        <v>4</v>
      </c>
      <c r="P393" s="15">
        <f t="shared" si="41"/>
        <v>17</v>
      </c>
    </row>
    <row r="394" spans="1:16" x14ac:dyDescent="0.2">
      <c r="A394" s="14" t="str">
        <f>IF(F394&gt;0,IF(L394="Si",A393,COUNTIFS(M$4:M394,M394)),"")</f>
        <v/>
      </c>
      <c r="B394" s="14" t="str">
        <f>IF(E394&gt;0,VLOOKUP(F394,'[1]Uisp-Genere'!$E:$O,11,FALSE),"")</f>
        <v/>
      </c>
      <c r="C394" s="14" t="str">
        <f t="shared" si="36"/>
        <v/>
      </c>
      <c r="D394" s="18" t="s">
        <v>514</v>
      </c>
      <c r="E394" s="18"/>
      <c r="F394" s="18"/>
      <c r="G394" s="18"/>
      <c r="H394" s="18"/>
      <c r="I394" s="18"/>
      <c r="J394" s="18"/>
      <c r="L394" s="15" t="str">
        <f t="shared" si="37"/>
        <v>-</v>
      </c>
      <c r="M394" s="15" t="str">
        <f t="shared" si="38"/>
        <v>-</v>
      </c>
      <c r="N394" s="17" t="str">
        <f t="shared" si="39"/>
        <v>-</v>
      </c>
      <c r="O394" s="15" t="str">
        <f t="shared" si="40"/>
        <v>-</v>
      </c>
      <c r="P394" s="15" t="str">
        <f t="shared" si="41"/>
        <v>-</v>
      </c>
    </row>
    <row r="395" spans="1:16" x14ac:dyDescent="0.2">
      <c r="A395" s="14">
        <f>IF(F395&gt;0,IF(L395="Si",A394,COUNTIFS(M$4:M395,M395)),"")</f>
        <v>1</v>
      </c>
      <c r="B395" s="14">
        <f>IF(E395&gt;0,VLOOKUP(F395,'[1]Uisp-Genere'!$E:$O,11,FALSE),"")</f>
        <v>259</v>
      </c>
      <c r="C395" s="14">
        <f t="shared" si="36"/>
        <v>20</v>
      </c>
      <c r="D395" s="15" t="s">
        <v>515</v>
      </c>
      <c r="E395" s="16">
        <v>7.6099537037037035E-2</v>
      </c>
      <c r="F395" s="15">
        <v>43</v>
      </c>
      <c r="G395" s="3" t="s">
        <v>516</v>
      </c>
      <c r="H395" s="15">
        <v>1940</v>
      </c>
      <c r="I395" t="s">
        <v>315</v>
      </c>
      <c r="J395" s="15" t="s">
        <v>20</v>
      </c>
      <c r="L395" s="15" t="str">
        <f t="shared" si="37"/>
        <v>-</v>
      </c>
      <c r="M395" s="15" t="str">
        <f t="shared" si="38"/>
        <v>M&gt;=75</v>
      </c>
      <c r="N395" s="17">
        <f t="shared" si="39"/>
        <v>7.6099537037037035E-2</v>
      </c>
      <c r="O395" s="15">
        <f t="shared" si="40"/>
        <v>1</v>
      </c>
      <c r="P395" s="15">
        <f t="shared" si="41"/>
        <v>20</v>
      </c>
    </row>
    <row r="396" spans="1:16" x14ac:dyDescent="0.2">
      <c r="A396" s="14" t="str">
        <f>IF(F396&gt;0,IF(L396="Si",A395,COUNTIFS(M$4:M396,M396)),"")</f>
        <v/>
      </c>
      <c r="B396" s="14" t="str">
        <f>IF(E396&gt;0,VLOOKUP(F396,'[1]Uisp-Genere'!$E:$O,11,FALSE),"")</f>
        <v/>
      </c>
      <c r="C396" s="14" t="str">
        <f t="shared" si="36"/>
        <v/>
      </c>
      <c r="D396" s="18" t="s">
        <v>517</v>
      </c>
      <c r="E396" s="18"/>
      <c r="F396" s="18"/>
      <c r="G396" s="18"/>
      <c r="H396" s="18"/>
      <c r="I396" s="18"/>
      <c r="J396" s="18"/>
      <c r="L396" s="15" t="str">
        <f t="shared" si="37"/>
        <v>-</v>
      </c>
      <c r="M396" s="15" t="str">
        <f t="shared" si="38"/>
        <v>-</v>
      </c>
      <c r="N396" s="17" t="str">
        <f t="shared" si="39"/>
        <v>-</v>
      </c>
      <c r="O396" s="15" t="str">
        <f t="shared" si="40"/>
        <v>-</v>
      </c>
      <c r="P396" s="15" t="str">
        <f t="shared" si="41"/>
        <v>-</v>
      </c>
    </row>
    <row r="397" spans="1:16" x14ac:dyDescent="0.2">
      <c r="A397" s="14" t="str">
        <f>IF(F397&gt;0,IF(L397="Si",A396,COUNTIFS(M$4:M397,M397)),"")</f>
        <v/>
      </c>
      <c r="B397" s="14" t="str">
        <f>IF(E397&gt;0,VLOOKUP(F397,'[1]Uisp-Genere'!$E:$O,11,FALSE),"")</f>
        <v/>
      </c>
      <c r="C397" s="14" t="str">
        <f t="shared" si="36"/>
        <v/>
      </c>
      <c r="L397" s="15" t="str">
        <f t="shared" si="37"/>
        <v>-</v>
      </c>
      <c r="M397" s="15" t="str">
        <f t="shared" si="38"/>
        <v>-</v>
      </c>
      <c r="N397" s="17" t="str">
        <f t="shared" si="39"/>
        <v>-</v>
      </c>
      <c r="O397" s="15" t="str">
        <f t="shared" si="40"/>
        <v>-</v>
      </c>
      <c r="P397" s="15" t="str">
        <f t="shared" si="41"/>
        <v>-</v>
      </c>
    </row>
    <row r="398" spans="1:16" x14ac:dyDescent="0.2">
      <c r="A398" s="14" t="str">
        <f>IF(F398&gt;0,IF(L398="Si",A397,COUNTIFS(M$4:M398,M398)),"")</f>
        <v/>
      </c>
      <c r="B398" s="14" t="str">
        <f>IF(E398&gt;0,VLOOKUP(F398,'[1]Uisp-Genere'!$E:$O,11,FALSE),"")</f>
        <v/>
      </c>
      <c r="C398" s="14" t="str">
        <f t="shared" si="36"/>
        <v/>
      </c>
      <c r="L398" s="15" t="str">
        <f t="shared" si="37"/>
        <v>-</v>
      </c>
      <c r="M398" s="15" t="str">
        <f t="shared" si="38"/>
        <v>-</v>
      </c>
      <c r="N398" s="17" t="str">
        <f t="shared" si="39"/>
        <v>-</v>
      </c>
      <c r="O398" s="15" t="str">
        <f t="shared" si="40"/>
        <v>-</v>
      </c>
      <c r="P398" s="15" t="str">
        <f t="shared" si="41"/>
        <v>-</v>
      </c>
    </row>
    <row r="399" spans="1:16" x14ac:dyDescent="0.2">
      <c r="A399" s="14" t="str">
        <f>IF(F399&gt;0,IF(L399="Si",A398,COUNTIFS(M$4:M399,M399)),"")</f>
        <v/>
      </c>
      <c r="B399" s="14" t="str">
        <f>IF(E399&gt;0,VLOOKUP(F399,'[1]Uisp-Genere'!$E:$O,11,FALSE),"")</f>
        <v/>
      </c>
      <c r="C399" s="14" t="str">
        <f t="shared" si="36"/>
        <v/>
      </c>
      <c r="L399" s="15" t="str">
        <f t="shared" si="37"/>
        <v>-</v>
      </c>
      <c r="M399" s="15" t="str">
        <f t="shared" si="38"/>
        <v>-</v>
      </c>
      <c r="N399" s="17" t="str">
        <f t="shared" si="39"/>
        <v>-</v>
      </c>
      <c r="O399" s="15" t="str">
        <f t="shared" si="40"/>
        <v>-</v>
      </c>
      <c r="P399" s="15" t="str">
        <f t="shared" si="41"/>
        <v>-</v>
      </c>
    </row>
    <row r="400" spans="1:16" x14ac:dyDescent="0.2">
      <c r="A400" s="14" t="str">
        <f>IF(F400&gt;0,IF(L400="Si",A399,COUNTIFS(M$4:M400,M400)),"")</f>
        <v/>
      </c>
      <c r="B400" s="14" t="str">
        <f>IF(E400&gt;0,VLOOKUP(F400,'[1]Uisp-Genere'!$E:$O,11,FALSE),"")</f>
        <v/>
      </c>
      <c r="C400" s="14" t="str">
        <f t="shared" si="36"/>
        <v/>
      </c>
      <c r="L400" s="15" t="str">
        <f t="shared" si="37"/>
        <v>-</v>
      </c>
      <c r="M400" s="15" t="str">
        <f t="shared" si="38"/>
        <v>-</v>
      </c>
      <c r="N400" s="17" t="str">
        <f t="shared" si="39"/>
        <v>-</v>
      </c>
      <c r="O400" s="15" t="str">
        <f t="shared" si="40"/>
        <v>-</v>
      </c>
      <c r="P400" s="15" t="str">
        <f t="shared" si="41"/>
        <v>-</v>
      </c>
    </row>
    <row r="401" spans="1:16" x14ac:dyDescent="0.2">
      <c r="A401" s="14" t="str">
        <f>IF(F401&gt;0,IF(L401="Si",A400,COUNTIFS(M$4:M401,M401)),"")</f>
        <v/>
      </c>
      <c r="B401" s="14" t="str">
        <f>IF(E401&gt;0,VLOOKUP(F401,'[1]Uisp-Genere'!$E:$O,11,FALSE),"")</f>
        <v/>
      </c>
      <c r="C401" s="14" t="str">
        <f t="shared" si="36"/>
        <v/>
      </c>
      <c r="L401" s="15" t="str">
        <f t="shared" si="37"/>
        <v>-</v>
      </c>
      <c r="M401" s="15" t="str">
        <f t="shared" si="38"/>
        <v>-</v>
      </c>
      <c r="N401" s="17" t="str">
        <f t="shared" si="39"/>
        <v>-</v>
      </c>
      <c r="O401" s="15" t="str">
        <f t="shared" si="40"/>
        <v>-</v>
      </c>
      <c r="P401" s="15" t="str">
        <f t="shared" si="41"/>
        <v>-</v>
      </c>
    </row>
    <row r="402" spans="1:16" x14ac:dyDescent="0.2">
      <c r="A402" s="14" t="str">
        <f>IF(F402&gt;0,IF(L402="Si",A401,COUNTIFS(M$4:M402,M402)),"")</f>
        <v/>
      </c>
      <c r="B402" s="14" t="str">
        <f>IF(E402&gt;0,VLOOKUP(F402,'[1]Uisp-Genere'!$E:$O,11,FALSE),"")</f>
        <v/>
      </c>
      <c r="C402" s="14" t="str">
        <f t="shared" si="36"/>
        <v/>
      </c>
      <c r="L402" s="15" t="str">
        <f t="shared" si="37"/>
        <v>-</v>
      </c>
      <c r="M402" s="15" t="str">
        <f t="shared" si="38"/>
        <v>-</v>
      </c>
      <c r="N402" s="17" t="str">
        <f t="shared" si="39"/>
        <v>-</v>
      </c>
      <c r="O402" s="15" t="str">
        <f t="shared" si="40"/>
        <v>-</v>
      </c>
      <c r="P402" s="15" t="str">
        <f t="shared" si="41"/>
        <v>-</v>
      </c>
    </row>
    <row r="403" spans="1:16" x14ac:dyDescent="0.2">
      <c r="A403" s="14" t="str">
        <f>IF(F403&gt;0,IF(L403="Si",A402,COUNTIFS(M$4:M403,M403)),"")</f>
        <v/>
      </c>
      <c r="B403" s="14" t="str">
        <f>IF(E403&gt;0,VLOOKUP(F403,'[1]Uisp-Genere'!$E:$O,11,FALSE),"")</f>
        <v/>
      </c>
      <c r="C403" s="14" t="str">
        <f t="shared" si="36"/>
        <v/>
      </c>
      <c r="L403" s="15" t="str">
        <f t="shared" si="37"/>
        <v>-</v>
      </c>
      <c r="M403" s="15" t="str">
        <f t="shared" si="38"/>
        <v>-</v>
      </c>
      <c r="N403" s="17" t="str">
        <f t="shared" si="39"/>
        <v>-</v>
      </c>
      <c r="O403" s="15" t="str">
        <f t="shared" si="40"/>
        <v>-</v>
      </c>
      <c r="P403" s="15" t="str">
        <f t="shared" si="41"/>
        <v>-</v>
      </c>
    </row>
    <row r="404" spans="1:16" x14ac:dyDescent="0.2">
      <c r="A404" s="14" t="str">
        <f>IF(F404&gt;0,IF(L404="Si",A403,COUNTIFS(M$4:M404,M404)),"")</f>
        <v/>
      </c>
      <c r="B404" s="14" t="str">
        <f>IF(E404&gt;0,VLOOKUP(F404,'[1]Uisp-Genere'!$E:$O,11,FALSE),"")</f>
        <v/>
      </c>
      <c r="C404" s="14" t="str">
        <f t="shared" si="36"/>
        <v/>
      </c>
      <c r="L404" s="15" t="str">
        <f t="shared" si="37"/>
        <v>-</v>
      </c>
      <c r="M404" s="15" t="str">
        <f t="shared" si="38"/>
        <v>-</v>
      </c>
      <c r="N404" s="17" t="str">
        <f t="shared" si="39"/>
        <v>-</v>
      </c>
      <c r="O404" s="15" t="str">
        <f t="shared" si="40"/>
        <v>-</v>
      </c>
      <c r="P404" s="15" t="str">
        <f t="shared" si="41"/>
        <v>-</v>
      </c>
    </row>
    <row r="405" spans="1:16" x14ac:dyDescent="0.2">
      <c r="A405" s="14" t="str">
        <f>IF(F405&gt;0,IF(L405="Si",A404,COUNTIFS(M$4:M405,M405)),"")</f>
        <v/>
      </c>
      <c r="B405" s="14" t="str">
        <f>IF(E405&gt;0,VLOOKUP(F405,'[1]Uisp-Genere'!$E:$O,11,FALSE),"")</f>
        <v/>
      </c>
      <c r="C405" s="14" t="str">
        <f t="shared" si="36"/>
        <v/>
      </c>
      <c r="L405" s="15" t="str">
        <f t="shared" si="37"/>
        <v>-</v>
      </c>
      <c r="M405" s="15" t="str">
        <f t="shared" si="38"/>
        <v>-</v>
      </c>
      <c r="N405" s="17" t="str">
        <f t="shared" si="39"/>
        <v>-</v>
      </c>
      <c r="O405" s="15" t="str">
        <f t="shared" si="40"/>
        <v>-</v>
      </c>
      <c r="P405" s="15" t="str">
        <f t="shared" si="41"/>
        <v>-</v>
      </c>
    </row>
    <row r="406" spans="1:16" x14ac:dyDescent="0.2">
      <c r="A406" s="14" t="str">
        <f>IF(F406&gt;0,IF(L406="Si",A405,COUNTIFS(M$4:M406,M406)),"")</f>
        <v/>
      </c>
      <c r="B406" s="14" t="str">
        <f>IF(E406&gt;0,VLOOKUP(F406,'[1]Uisp-Genere'!$E:$O,11,FALSE),"")</f>
        <v/>
      </c>
      <c r="C406" s="14" t="str">
        <f t="shared" si="36"/>
        <v/>
      </c>
      <c r="L406" s="15" t="str">
        <f t="shared" si="37"/>
        <v>-</v>
      </c>
      <c r="M406" s="15" t="str">
        <f t="shared" si="38"/>
        <v>-</v>
      </c>
      <c r="N406" s="17" t="str">
        <f t="shared" si="39"/>
        <v>-</v>
      </c>
      <c r="O406" s="15" t="str">
        <f t="shared" si="40"/>
        <v>-</v>
      </c>
      <c r="P406" s="15" t="str">
        <f t="shared" si="41"/>
        <v>-</v>
      </c>
    </row>
    <row r="407" spans="1:16" x14ac:dyDescent="0.2">
      <c r="A407" s="14" t="str">
        <f>IF(F407&gt;0,IF(L407="Si",A406,COUNTIFS(M$4:M407,M407)),"")</f>
        <v/>
      </c>
      <c r="B407" s="14" t="str">
        <f>IF(E407&gt;0,VLOOKUP(F407,'[1]Uisp-Genere'!$E:$O,11,FALSE),"")</f>
        <v/>
      </c>
      <c r="C407" s="14" t="str">
        <f t="shared" si="36"/>
        <v/>
      </c>
      <c r="L407" s="15" t="str">
        <f t="shared" si="37"/>
        <v>-</v>
      </c>
      <c r="M407" s="15" t="str">
        <f t="shared" si="38"/>
        <v>-</v>
      </c>
      <c r="N407" s="17" t="str">
        <f t="shared" si="39"/>
        <v>-</v>
      </c>
      <c r="O407" s="15" t="str">
        <f t="shared" si="40"/>
        <v>-</v>
      </c>
      <c r="P407" s="15" t="str">
        <f t="shared" si="41"/>
        <v>-</v>
      </c>
    </row>
    <row r="408" spans="1:16" x14ac:dyDescent="0.2">
      <c r="A408" s="14" t="str">
        <f>IF(F408&gt;0,IF(L408="Si",A407,COUNTIFS(M$4:M408,M408)),"")</f>
        <v/>
      </c>
      <c r="B408" s="14" t="str">
        <f>IF(E408&gt;0,VLOOKUP(F408,'[1]Uisp-Genere'!$E:$O,11,FALSE),"")</f>
        <v/>
      </c>
      <c r="C408" s="14" t="str">
        <f t="shared" si="36"/>
        <v/>
      </c>
      <c r="L408" s="15" t="str">
        <f t="shared" si="37"/>
        <v>-</v>
      </c>
      <c r="M408" s="15" t="str">
        <f t="shared" si="38"/>
        <v>-</v>
      </c>
      <c r="N408" s="17" t="str">
        <f t="shared" si="39"/>
        <v>-</v>
      </c>
      <c r="O408" s="15" t="str">
        <f t="shared" si="40"/>
        <v>-</v>
      </c>
      <c r="P408" s="15" t="str">
        <f t="shared" si="41"/>
        <v>-</v>
      </c>
    </row>
    <row r="409" spans="1:16" x14ac:dyDescent="0.2">
      <c r="A409" s="14" t="str">
        <f>IF(F409&gt;0,IF(L409="Si",A408,COUNTIFS(M$4:M409,M409)),"")</f>
        <v/>
      </c>
      <c r="B409" s="14" t="str">
        <f>IF(E409&gt;0,VLOOKUP(F409,'[1]Uisp-Genere'!$E:$O,11,FALSE),"")</f>
        <v/>
      </c>
      <c r="C409" s="14" t="str">
        <f t="shared" si="36"/>
        <v/>
      </c>
      <c r="L409" s="15" t="str">
        <f t="shared" si="37"/>
        <v>-</v>
      </c>
      <c r="M409" s="15" t="str">
        <f t="shared" si="38"/>
        <v>-</v>
      </c>
      <c r="N409" s="17" t="str">
        <f t="shared" si="39"/>
        <v>-</v>
      </c>
      <c r="O409" s="15" t="str">
        <f t="shared" si="40"/>
        <v>-</v>
      </c>
      <c r="P409" s="15" t="str">
        <f t="shared" si="41"/>
        <v>-</v>
      </c>
    </row>
    <row r="410" spans="1:16" x14ac:dyDescent="0.2">
      <c r="A410" s="14" t="str">
        <f>IF(F410&gt;0,IF(L410="Si",A409,COUNTIFS(M$4:M410,M410)),"")</f>
        <v/>
      </c>
      <c r="B410" s="14" t="str">
        <f>IF(E410&gt;0,VLOOKUP(F410,'[1]Uisp-Genere'!$E:$O,11,FALSE),"")</f>
        <v/>
      </c>
      <c r="C410" s="14" t="str">
        <f t="shared" si="36"/>
        <v/>
      </c>
      <c r="L410" s="15" t="str">
        <f t="shared" si="37"/>
        <v>-</v>
      </c>
      <c r="M410" s="15" t="str">
        <f t="shared" si="38"/>
        <v>-</v>
      </c>
      <c r="N410" s="17" t="str">
        <f t="shared" si="39"/>
        <v>-</v>
      </c>
      <c r="O410" s="15" t="str">
        <f t="shared" si="40"/>
        <v>-</v>
      </c>
      <c r="P410" s="15" t="str">
        <f t="shared" si="41"/>
        <v>-</v>
      </c>
    </row>
    <row r="411" spans="1:16" x14ac:dyDescent="0.2">
      <c r="A411" s="14" t="str">
        <f>IF(F411&gt;0,IF(L411="Si",A410,COUNTIFS(M$4:M411,M411)),"")</f>
        <v/>
      </c>
      <c r="B411" s="14" t="str">
        <f>IF(E411&gt;0,VLOOKUP(F411,'[1]Uisp-Genere'!$E:$O,11,FALSE),"")</f>
        <v/>
      </c>
      <c r="C411" s="14" t="str">
        <f t="shared" si="36"/>
        <v/>
      </c>
      <c r="L411" s="15" t="str">
        <f t="shared" si="37"/>
        <v>-</v>
      </c>
      <c r="M411" s="15" t="str">
        <f t="shared" si="38"/>
        <v>-</v>
      </c>
      <c r="N411" s="17" t="str">
        <f t="shared" si="39"/>
        <v>-</v>
      </c>
      <c r="O411" s="15" t="str">
        <f t="shared" si="40"/>
        <v>-</v>
      </c>
      <c r="P411" s="15" t="str">
        <f t="shared" si="41"/>
        <v>-</v>
      </c>
    </row>
    <row r="412" spans="1:16" x14ac:dyDescent="0.2">
      <c r="A412" s="14" t="str">
        <f>IF(F412&gt;0,IF(L412="Si",A411,COUNTIFS(M$4:M412,M412)),"")</f>
        <v/>
      </c>
      <c r="B412" s="14" t="str">
        <f>IF(E412&gt;0,VLOOKUP(F412,'[1]Uisp-Genere'!$E:$O,11,FALSE),"")</f>
        <v/>
      </c>
      <c r="C412" s="14" t="str">
        <f t="shared" si="36"/>
        <v/>
      </c>
      <c r="L412" s="15" t="str">
        <f t="shared" si="37"/>
        <v>-</v>
      </c>
      <c r="M412" s="15" t="str">
        <f t="shared" si="38"/>
        <v>-</v>
      </c>
      <c r="N412" s="17" t="str">
        <f t="shared" si="39"/>
        <v>-</v>
      </c>
      <c r="O412" s="15" t="str">
        <f t="shared" si="40"/>
        <v>-</v>
      </c>
      <c r="P412" s="15" t="str">
        <f t="shared" si="41"/>
        <v>-</v>
      </c>
    </row>
    <row r="413" spans="1:16" x14ac:dyDescent="0.2">
      <c r="A413" s="14" t="str">
        <f>IF(F413&gt;0,IF(L413="Si",A412,COUNTIFS(M$4:M413,M413)),"")</f>
        <v/>
      </c>
      <c r="B413" s="14" t="str">
        <f>IF(E413&gt;0,VLOOKUP(F413,'[1]Uisp-Genere'!$E:$O,11,FALSE),"")</f>
        <v/>
      </c>
      <c r="C413" s="14" t="str">
        <f t="shared" si="36"/>
        <v/>
      </c>
      <c r="L413" s="15" t="str">
        <f t="shared" si="37"/>
        <v>-</v>
      </c>
      <c r="M413" s="15" t="str">
        <f t="shared" si="38"/>
        <v>-</v>
      </c>
      <c r="N413" s="17" t="str">
        <f t="shared" si="39"/>
        <v>-</v>
      </c>
      <c r="O413" s="15" t="str">
        <f t="shared" si="40"/>
        <v>-</v>
      </c>
      <c r="P413" s="15" t="str">
        <f t="shared" si="41"/>
        <v>-</v>
      </c>
    </row>
    <row r="414" spans="1:16" x14ac:dyDescent="0.2">
      <c r="A414" s="14" t="str">
        <f>IF(F414&gt;0,IF(L414="Si",A413,COUNTIFS(M$4:M414,M414)),"")</f>
        <v/>
      </c>
      <c r="B414" s="14" t="str">
        <f>IF(E414&gt;0,VLOOKUP(F414,'[1]Uisp-Genere'!$E:$O,11,FALSE),"")</f>
        <v/>
      </c>
      <c r="C414" s="14" t="str">
        <f t="shared" si="36"/>
        <v/>
      </c>
      <c r="L414" s="15" t="str">
        <f t="shared" si="37"/>
        <v>-</v>
      </c>
      <c r="M414" s="15" t="str">
        <f t="shared" si="38"/>
        <v>-</v>
      </c>
      <c r="N414" s="17" t="str">
        <f t="shared" si="39"/>
        <v>-</v>
      </c>
      <c r="O414" s="15" t="str">
        <f t="shared" si="40"/>
        <v>-</v>
      </c>
      <c r="P414" s="15" t="str">
        <f t="shared" si="41"/>
        <v>-</v>
      </c>
    </row>
    <row r="415" spans="1:16" x14ac:dyDescent="0.2">
      <c r="A415" s="14" t="str">
        <f>IF(F415&gt;0,IF(L415="Si",A414,COUNTIFS(M$4:M415,M415)),"")</f>
        <v/>
      </c>
      <c r="B415" s="14" t="str">
        <f>IF(E415&gt;0,VLOOKUP(F415,'[1]Uisp-Genere'!$E:$O,11,FALSE),"")</f>
        <v/>
      </c>
      <c r="C415" s="14" t="str">
        <f t="shared" si="36"/>
        <v/>
      </c>
      <c r="L415" s="15" t="str">
        <f t="shared" si="37"/>
        <v>-</v>
      </c>
      <c r="M415" s="15" t="str">
        <f t="shared" si="38"/>
        <v>-</v>
      </c>
      <c r="N415" s="17" t="str">
        <f t="shared" si="39"/>
        <v>-</v>
      </c>
      <c r="O415" s="15" t="str">
        <f t="shared" si="40"/>
        <v>-</v>
      </c>
      <c r="P415" s="15" t="str">
        <f t="shared" si="41"/>
        <v>-</v>
      </c>
    </row>
    <row r="416" spans="1:16" x14ac:dyDescent="0.2">
      <c r="A416" s="14" t="str">
        <f>IF(F416&gt;0,IF(L416="Si",A415,COUNTIFS(M$4:M416,M416)),"")</f>
        <v/>
      </c>
      <c r="B416" s="14" t="str">
        <f>IF(E416&gt;0,VLOOKUP(F416,'[1]Uisp-Genere'!$E:$O,11,FALSE),"")</f>
        <v/>
      </c>
      <c r="C416" s="14" t="str">
        <f t="shared" si="36"/>
        <v/>
      </c>
      <c r="L416" s="15" t="str">
        <f t="shared" si="37"/>
        <v>-</v>
      </c>
      <c r="M416" s="15" t="str">
        <f t="shared" si="38"/>
        <v>-</v>
      </c>
      <c r="N416" s="17" t="str">
        <f t="shared" si="39"/>
        <v>-</v>
      </c>
      <c r="O416" s="15" t="str">
        <f t="shared" si="40"/>
        <v>-</v>
      </c>
      <c r="P416" s="15" t="str">
        <f t="shared" si="41"/>
        <v>-</v>
      </c>
    </row>
    <row r="417" spans="1:16" x14ac:dyDescent="0.2">
      <c r="A417" s="14" t="str">
        <f>IF(F417&gt;0,IF(L417="Si",A416,COUNTIFS(M$4:M417,M417)),"")</f>
        <v/>
      </c>
      <c r="B417" s="14" t="str">
        <f>IF(E417&gt;0,VLOOKUP(F417,'[1]Uisp-Genere'!$E:$O,11,FALSE),"")</f>
        <v/>
      </c>
      <c r="C417" s="14" t="str">
        <f t="shared" si="36"/>
        <v/>
      </c>
      <c r="L417" s="15" t="str">
        <f t="shared" si="37"/>
        <v>-</v>
      </c>
      <c r="M417" s="15" t="str">
        <f t="shared" si="38"/>
        <v>-</v>
      </c>
      <c r="N417" s="17" t="str">
        <f t="shared" si="39"/>
        <v>-</v>
      </c>
      <c r="O417" s="15" t="str">
        <f t="shared" si="40"/>
        <v>-</v>
      </c>
      <c r="P417" s="15" t="str">
        <f t="shared" si="41"/>
        <v>-</v>
      </c>
    </row>
    <row r="418" spans="1:16" x14ac:dyDescent="0.2">
      <c r="A418" s="14" t="str">
        <f>IF(F418&gt;0,IF(L418="Si",A417,COUNTIFS(M$4:M418,M418)),"")</f>
        <v/>
      </c>
      <c r="B418" s="14" t="str">
        <f>IF(E418&gt;0,VLOOKUP(F418,'[1]Uisp-Genere'!$E:$O,11,FALSE),"")</f>
        <v/>
      </c>
      <c r="C418" s="14" t="str">
        <f t="shared" si="36"/>
        <v/>
      </c>
      <c r="L418" s="15" t="str">
        <f t="shared" si="37"/>
        <v>-</v>
      </c>
      <c r="M418" s="15" t="str">
        <f t="shared" si="38"/>
        <v>-</v>
      </c>
      <c r="N418" s="17" t="str">
        <f t="shared" si="39"/>
        <v>-</v>
      </c>
      <c r="O418" s="15" t="str">
        <f t="shared" si="40"/>
        <v>-</v>
      </c>
      <c r="P418" s="15" t="str">
        <f t="shared" si="41"/>
        <v>-</v>
      </c>
    </row>
    <row r="419" spans="1:16" x14ac:dyDescent="0.2">
      <c r="A419" s="14" t="str">
        <f>IF(F419&gt;0,IF(L419="Si",A418,COUNTIFS(M$4:M419,M419)),"")</f>
        <v/>
      </c>
      <c r="B419" s="14" t="str">
        <f>IF(E419&gt;0,VLOOKUP(F419,'[1]Uisp-Genere'!$E:$O,11,FALSE),"")</f>
        <v/>
      </c>
      <c r="C419" s="14" t="str">
        <f t="shared" si="36"/>
        <v/>
      </c>
      <c r="L419" s="15" t="str">
        <f t="shared" si="37"/>
        <v>-</v>
      </c>
      <c r="M419" s="15" t="str">
        <f t="shared" si="38"/>
        <v>-</v>
      </c>
      <c r="N419" s="17" t="str">
        <f t="shared" si="39"/>
        <v>-</v>
      </c>
      <c r="O419" s="15" t="str">
        <f t="shared" si="40"/>
        <v>-</v>
      </c>
      <c r="P419" s="15" t="str">
        <f t="shared" si="41"/>
        <v>-</v>
      </c>
    </row>
    <row r="420" spans="1:16" x14ac:dyDescent="0.2">
      <c r="A420" s="14" t="str">
        <f>IF(F420&gt;0,IF(L420="Si",A419,COUNTIFS(M$4:M420,M420)),"")</f>
        <v/>
      </c>
      <c r="B420" s="14" t="str">
        <f>IF(E420&gt;0,VLOOKUP(F420,'[1]Uisp-Genere'!$E:$O,11,FALSE),"")</f>
        <v/>
      </c>
      <c r="C420" s="14" t="str">
        <f t="shared" si="36"/>
        <v/>
      </c>
      <c r="L420" s="15" t="str">
        <f t="shared" si="37"/>
        <v>-</v>
      </c>
      <c r="M420" s="15" t="str">
        <f t="shared" si="38"/>
        <v>-</v>
      </c>
      <c r="N420" s="17" t="str">
        <f t="shared" si="39"/>
        <v>-</v>
      </c>
      <c r="O420" s="15" t="str">
        <f t="shared" si="40"/>
        <v>-</v>
      </c>
      <c r="P420" s="15" t="str">
        <f t="shared" si="41"/>
        <v>-</v>
      </c>
    </row>
    <row r="421" spans="1:16" x14ac:dyDescent="0.2">
      <c r="A421" s="14" t="str">
        <f>IF(F421&gt;0,IF(L421="Si",A420,COUNTIFS(M$4:M421,M421)),"")</f>
        <v/>
      </c>
      <c r="B421" s="14" t="str">
        <f>IF(E421&gt;0,VLOOKUP(F421,'[1]Uisp-Genere'!$E:$O,11,FALSE),"")</f>
        <v/>
      </c>
      <c r="C421" s="14" t="str">
        <f t="shared" si="36"/>
        <v/>
      </c>
      <c r="L421" s="15" t="str">
        <f t="shared" si="37"/>
        <v>-</v>
      </c>
      <c r="M421" s="15" t="str">
        <f t="shared" si="38"/>
        <v>-</v>
      </c>
      <c r="N421" s="17" t="str">
        <f t="shared" si="39"/>
        <v>-</v>
      </c>
      <c r="O421" s="15" t="str">
        <f t="shared" si="40"/>
        <v>-</v>
      </c>
      <c r="P421" s="15" t="str">
        <f t="shared" si="41"/>
        <v>-</v>
      </c>
    </row>
    <row r="422" spans="1:16" x14ac:dyDescent="0.2">
      <c r="A422" s="14" t="str">
        <f>IF(F422&gt;0,IF(L422="Si",A421,COUNTIFS(M$4:M422,M422)),"")</f>
        <v/>
      </c>
      <c r="B422" s="14" t="str">
        <f>IF(E422&gt;0,VLOOKUP(F422,'[1]Uisp-Genere'!$E:$O,11,FALSE),"")</f>
        <v/>
      </c>
      <c r="C422" s="14" t="str">
        <f t="shared" si="36"/>
        <v/>
      </c>
      <c r="L422" s="15" t="str">
        <f t="shared" si="37"/>
        <v>-</v>
      </c>
      <c r="M422" s="15" t="str">
        <f t="shared" si="38"/>
        <v>-</v>
      </c>
      <c r="N422" s="17" t="str">
        <f t="shared" si="39"/>
        <v>-</v>
      </c>
      <c r="O422" s="15" t="str">
        <f t="shared" si="40"/>
        <v>-</v>
      </c>
      <c r="P422" s="15" t="str">
        <f t="shared" si="41"/>
        <v>-</v>
      </c>
    </row>
    <row r="423" spans="1:16" x14ac:dyDescent="0.2">
      <c r="A423" s="14" t="str">
        <f>IF(F423&gt;0,IF(L423="Si",A422,COUNTIFS(M$4:M423,M423)),"")</f>
        <v/>
      </c>
      <c r="B423" s="14" t="str">
        <f>IF(E423&gt;0,VLOOKUP(F423,'[1]Uisp-Genere'!$E:$O,11,FALSE),"")</f>
        <v/>
      </c>
      <c r="C423" s="14" t="str">
        <f t="shared" si="36"/>
        <v/>
      </c>
      <c r="L423" s="15" t="str">
        <f t="shared" si="37"/>
        <v>-</v>
      </c>
      <c r="M423" s="15" t="str">
        <f t="shared" si="38"/>
        <v>-</v>
      </c>
      <c r="N423" s="17" t="str">
        <f t="shared" si="39"/>
        <v>-</v>
      </c>
      <c r="O423" s="15" t="str">
        <f t="shared" si="40"/>
        <v>-</v>
      </c>
      <c r="P423" s="15" t="str">
        <f t="shared" si="41"/>
        <v>-</v>
      </c>
    </row>
    <row r="424" spans="1:16" x14ac:dyDescent="0.2">
      <c r="A424" s="14" t="str">
        <f>IF(F424&gt;0,IF(L424="Si",A423,COUNTIFS(M$4:M424,M424)),"")</f>
        <v/>
      </c>
      <c r="B424" s="14" t="str">
        <f>IF(E424&gt;0,VLOOKUP(F424,'[1]Uisp-Genere'!$E:$O,11,FALSE),"")</f>
        <v/>
      </c>
      <c r="C424" s="14" t="str">
        <f t="shared" si="36"/>
        <v/>
      </c>
      <c r="L424" s="15" t="str">
        <f t="shared" si="37"/>
        <v>-</v>
      </c>
      <c r="M424" s="15" t="str">
        <f t="shared" si="38"/>
        <v>-</v>
      </c>
      <c r="N424" s="17" t="str">
        <f t="shared" si="39"/>
        <v>-</v>
      </c>
      <c r="O424" s="15" t="str">
        <f t="shared" si="40"/>
        <v>-</v>
      </c>
      <c r="P424" s="15" t="str">
        <f t="shared" si="41"/>
        <v>-</v>
      </c>
    </row>
    <row r="425" spans="1:16" x14ac:dyDescent="0.2">
      <c r="A425" s="14" t="str">
        <f>IF(F425&gt;0,IF(L425="Si",A424,COUNTIFS(M$4:M425,M425)),"")</f>
        <v/>
      </c>
      <c r="B425" s="14" t="str">
        <f>IF(E425&gt;0,VLOOKUP(F425,'[1]Uisp-Genere'!$E:$O,11,FALSE),"")</f>
        <v/>
      </c>
      <c r="C425" s="14" t="str">
        <f t="shared" si="36"/>
        <v/>
      </c>
      <c r="L425" s="15" t="str">
        <f t="shared" si="37"/>
        <v>-</v>
      </c>
      <c r="M425" s="15" t="str">
        <f t="shared" si="38"/>
        <v>-</v>
      </c>
      <c r="N425" s="17" t="str">
        <f t="shared" si="39"/>
        <v>-</v>
      </c>
      <c r="O425" s="15" t="str">
        <f t="shared" si="40"/>
        <v>-</v>
      </c>
      <c r="P425" s="15" t="str">
        <f t="shared" si="41"/>
        <v>-</v>
      </c>
    </row>
    <row r="426" spans="1:16" x14ac:dyDescent="0.2">
      <c r="A426" s="14" t="str">
        <f>IF(F426&gt;0,IF(L426="Si",A425,COUNTIFS(M$4:M426,M426)),"")</f>
        <v/>
      </c>
      <c r="B426" s="14" t="str">
        <f>IF(E426&gt;0,VLOOKUP(F426,'[1]Uisp-Genere'!$E:$O,11,FALSE),"")</f>
        <v/>
      </c>
      <c r="C426" s="14" t="str">
        <f t="shared" si="36"/>
        <v/>
      </c>
      <c r="L426" s="15" t="str">
        <f t="shared" si="37"/>
        <v>-</v>
      </c>
      <c r="M426" s="15" t="str">
        <f t="shared" si="38"/>
        <v>-</v>
      </c>
      <c r="N426" s="17" t="str">
        <f t="shared" si="39"/>
        <v>-</v>
      </c>
      <c r="O426" s="15" t="str">
        <f t="shared" si="40"/>
        <v>-</v>
      </c>
      <c r="P426" s="15" t="str">
        <f t="shared" si="41"/>
        <v>-</v>
      </c>
    </row>
    <row r="427" spans="1:16" x14ac:dyDescent="0.2">
      <c r="A427" s="14" t="str">
        <f>IF(F427&gt;0,IF(L427="Si",A426,COUNTIFS(M$4:M427,M427)),"")</f>
        <v/>
      </c>
      <c r="B427" s="14" t="str">
        <f>IF(E427&gt;0,VLOOKUP(F427,'[1]Uisp-Genere'!$E:$O,11,FALSE),"")</f>
        <v/>
      </c>
      <c r="C427" s="14" t="str">
        <f t="shared" si="36"/>
        <v/>
      </c>
      <c r="L427" s="15" t="str">
        <f t="shared" si="37"/>
        <v>-</v>
      </c>
      <c r="M427" s="15" t="str">
        <f t="shared" si="38"/>
        <v>-</v>
      </c>
      <c r="N427" s="17" t="str">
        <f t="shared" si="39"/>
        <v>-</v>
      </c>
      <c r="O427" s="15" t="str">
        <f t="shared" si="40"/>
        <v>-</v>
      </c>
      <c r="P427" s="15" t="str">
        <f t="shared" si="41"/>
        <v>-</v>
      </c>
    </row>
    <row r="428" spans="1:16" x14ac:dyDescent="0.2">
      <c r="A428" s="14" t="str">
        <f>IF(F428&gt;0,IF(L428="Si",A427,COUNTIFS(M$4:M428,M428)),"")</f>
        <v/>
      </c>
      <c r="B428" s="14" t="str">
        <f>IF(E428&gt;0,VLOOKUP(F428,'[1]Uisp-Genere'!$E:$O,11,FALSE),"")</f>
        <v/>
      </c>
      <c r="C428" s="14" t="str">
        <f t="shared" si="36"/>
        <v/>
      </c>
      <c r="L428" s="15" t="str">
        <f t="shared" si="37"/>
        <v>-</v>
      </c>
      <c r="M428" s="15" t="str">
        <f t="shared" si="38"/>
        <v>-</v>
      </c>
      <c r="N428" s="17" t="str">
        <f t="shared" si="39"/>
        <v>-</v>
      </c>
      <c r="O428" s="15" t="str">
        <f t="shared" si="40"/>
        <v>-</v>
      </c>
      <c r="P428" s="15" t="str">
        <f t="shared" si="41"/>
        <v>-</v>
      </c>
    </row>
    <row r="429" spans="1:16" x14ac:dyDescent="0.2">
      <c r="A429" s="14" t="str">
        <f>IF(F429&gt;0,IF(L429="Si",A428,COUNTIFS(M$4:M429,M429)),"")</f>
        <v/>
      </c>
      <c r="B429" s="14" t="str">
        <f>IF(E429&gt;0,VLOOKUP(F429,'[1]Uisp-Genere'!$E:$O,11,FALSE),"")</f>
        <v/>
      </c>
      <c r="C429" s="14" t="str">
        <f t="shared" si="36"/>
        <v/>
      </c>
      <c r="L429" s="15" t="str">
        <f t="shared" si="37"/>
        <v>-</v>
      </c>
      <c r="M429" s="15" t="str">
        <f t="shared" si="38"/>
        <v>-</v>
      </c>
      <c r="N429" s="17" t="str">
        <f t="shared" si="39"/>
        <v>-</v>
      </c>
      <c r="O429" s="15" t="str">
        <f t="shared" si="40"/>
        <v>-</v>
      </c>
      <c r="P429" s="15" t="str">
        <f t="shared" si="41"/>
        <v>-</v>
      </c>
    </row>
    <row r="430" spans="1:16" x14ac:dyDescent="0.2">
      <c r="A430" s="14" t="str">
        <f>IF(F430&gt;0,IF(L430="Si",A429,COUNTIFS(M$4:M430,M430)),"")</f>
        <v/>
      </c>
      <c r="B430" s="14" t="str">
        <f>IF(E430&gt;0,VLOOKUP(F430,'[1]Uisp-Genere'!$E:$O,11,FALSE),"")</f>
        <v/>
      </c>
      <c r="C430" s="14" t="str">
        <f t="shared" si="36"/>
        <v/>
      </c>
      <c r="L430" s="15" t="str">
        <f t="shared" si="37"/>
        <v>-</v>
      </c>
      <c r="M430" s="15" t="str">
        <f t="shared" si="38"/>
        <v>-</v>
      </c>
      <c r="N430" s="17" t="str">
        <f t="shared" si="39"/>
        <v>-</v>
      </c>
      <c r="O430" s="15" t="str">
        <f t="shared" si="40"/>
        <v>-</v>
      </c>
      <c r="P430" s="15" t="str">
        <f t="shared" si="41"/>
        <v>-</v>
      </c>
    </row>
    <row r="431" spans="1:16" x14ac:dyDescent="0.2">
      <c r="A431" s="14" t="str">
        <f>IF(F431&gt;0,IF(L431="Si",A430,COUNTIFS(M$4:M431,M431)),"")</f>
        <v/>
      </c>
      <c r="B431" s="14" t="str">
        <f>IF(E431&gt;0,VLOOKUP(F431,'[1]Uisp-Genere'!$E:$O,11,FALSE),"")</f>
        <v/>
      </c>
      <c r="C431" s="14" t="str">
        <f t="shared" si="36"/>
        <v/>
      </c>
      <c r="L431" s="15" t="str">
        <f t="shared" si="37"/>
        <v>-</v>
      </c>
      <c r="M431" s="15" t="str">
        <f t="shared" si="38"/>
        <v>-</v>
      </c>
      <c r="N431" s="17" t="str">
        <f t="shared" si="39"/>
        <v>-</v>
      </c>
      <c r="O431" s="15" t="str">
        <f t="shared" si="40"/>
        <v>-</v>
      </c>
      <c r="P431" s="15" t="str">
        <f t="shared" si="41"/>
        <v>-</v>
      </c>
    </row>
    <row r="432" spans="1:16" x14ac:dyDescent="0.2">
      <c r="A432" s="14" t="str">
        <f>IF(F432&gt;0,IF(L432="Si",A431,COUNTIFS(M$4:M432,M432)),"")</f>
        <v/>
      </c>
      <c r="B432" s="14" t="str">
        <f>IF(E432&gt;0,VLOOKUP(F432,'[1]Uisp-Genere'!$E:$O,11,FALSE),"")</f>
        <v/>
      </c>
      <c r="C432" s="14" t="str">
        <f t="shared" si="36"/>
        <v/>
      </c>
      <c r="L432" s="15" t="str">
        <f t="shared" si="37"/>
        <v>-</v>
      </c>
      <c r="M432" s="15" t="str">
        <f t="shared" si="38"/>
        <v>-</v>
      </c>
      <c r="N432" s="17" t="str">
        <f t="shared" si="39"/>
        <v>-</v>
      </c>
      <c r="O432" s="15" t="str">
        <f t="shared" si="40"/>
        <v>-</v>
      </c>
      <c r="P432" s="15" t="str">
        <f t="shared" si="41"/>
        <v>-</v>
      </c>
    </row>
    <row r="433" spans="1:16" x14ac:dyDescent="0.2">
      <c r="A433" s="14" t="str">
        <f>IF(F433&gt;0,IF(L433="Si",A432,COUNTIFS(M$4:M433,M433)),"")</f>
        <v/>
      </c>
      <c r="B433" s="14" t="str">
        <f>IF(E433&gt;0,VLOOKUP(F433,'[1]Uisp-Genere'!$E:$O,11,FALSE),"")</f>
        <v/>
      </c>
      <c r="C433" s="14" t="str">
        <f t="shared" si="36"/>
        <v/>
      </c>
      <c r="L433" s="15" t="str">
        <f t="shared" si="37"/>
        <v>-</v>
      </c>
      <c r="M433" s="15" t="str">
        <f t="shared" si="38"/>
        <v>-</v>
      </c>
      <c r="N433" s="17" t="str">
        <f t="shared" si="39"/>
        <v>-</v>
      </c>
      <c r="O433" s="15" t="str">
        <f t="shared" si="40"/>
        <v>-</v>
      </c>
      <c r="P433" s="15" t="str">
        <f t="shared" si="41"/>
        <v>-</v>
      </c>
    </row>
    <row r="434" spans="1:16" x14ac:dyDescent="0.2">
      <c r="A434" s="14" t="str">
        <f>IF(F434&gt;0,IF(L434="Si",A433,COUNTIFS(M$4:M434,M434)),"")</f>
        <v/>
      </c>
      <c r="B434" s="14" t="str">
        <f>IF(E434&gt;0,VLOOKUP(F434,'[1]Uisp-Genere'!$E:$O,11,FALSE),"")</f>
        <v/>
      </c>
      <c r="C434" s="14" t="str">
        <f t="shared" si="36"/>
        <v/>
      </c>
      <c r="L434" s="15" t="str">
        <f t="shared" si="37"/>
        <v>-</v>
      </c>
      <c r="M434" s="15" t="str">
        <f t="shared" si="38"/>
        <v>-</v>
      </c>
      <c r="N434" s="17" t="str">
        <f t="shared" si="39"/>
        <v>-</v>
      </c>
      <c r="O434" s="15" t="str">
        <f t="shared" si="40"/>
        <v>-</v>
      </c>
      <c r="P434" s="15" t="str">
        <f t="shared" si="41"/>
        <v>-</v>
      </c>
    </row>
    <row r="435" spans="1:16" x14ac:dyDescent="0.2">
      <c r="A435" s="14" t="str">
        <f>IF(F435&gt;0,IF(L435="Si",A434,COUNTIFS(M$4:M435,M435)),"")</f>
        <v/>
      </c>
      <c r="B435" s="14" t="str">
        <f>IF(E435&gt;0,VLOOKUP(F435,'[1]Uisp-Genere'!$E:$O,11,FALSE),"")</f>
        <v/>
      </c>
      <c r="C435" s="14" t="str">
        <f t="shared" si="36"/>
        <v/>
      </c>
      <c r="L435" s="15" t="str">
        <f t="shared" si="37"/>
        <v>-</v>
      </c>
      <c r="M435" s="15" t="str">
        <f t="shared" si="38"/>
        <v>-</v>
      </c>
      <c r="N435" s="17" t="str">
        <f t="shared" si="39"/>
        <v>-</v>
      </c>
      <c r="O435" s="15" t="str">
        <f t="shared" si="40"/>
        <v>-</v>
      </c>
      <c r="P435" s="15" t="str">
        <f t="shared" si="41"/>
        <v>-</v>
      </c>
    </row>
    <row r="436" spans="1:16" x14ac:dyDescent="0.2">
      <c r="A436" s="14" t="str">
        <f>IF(F436&gt;0,IF(L436="Si",A435,COUNTIFS(M$4:M436,M436)),"")</f>
        <v/>
      </c>
      <c r="B436" s="14" t="str">
        <f>IF(E436&gt;0,VLOOKUP(F436,'[1]Uisp-Genere'!$E:$O,11,FALSE),"")</f>
        <v/>
      </c>
      <c r="C436" s="14" t="str">
        <f t="shared" si="36"/>
        <v/>
      </c>
      <c r="L436" s="15" t="str">
        <f t="shared" si="37"/>
        <v>-</v>
      </c>
      <c r="M436" s="15" t="str">
        <f t="shared" si="38"/>
        <v>-</v>
      </c>
      <c r="N436" s="17" t="str">
        <f t="shared" si="39"/>
        <v>-</v>
      </c>
      <c r="O436" s="15" t="str">
        <f t="shared" si="40"/>
        <v>-</v>
      </c>
      <c r="P436" s="15" t="str">
        <f t="shared" si="41"/>
        <v>-</v>
      </c>
    </row>
    <row r="437" spans="1:16" x14ac:dyDescent="0.2">
      <c r="A437" s="14" t="str">
        <f>IF(F437&gt;0,IF(L437="Si",A436,COUNTIFS(M$4:M437,M437)),"")</f>
        <v/>
      </c>
      <c r="B437" s="14" t="str">
        <f>IF(E437&gt;0,VLOOKUP(F437,'[1]Uisp-Genere'!$E:$O,11,FALSE),"")</f>
        <v/>
      </c>
      <c r="C437" s="14" t="str">
        <f t="shared" si="36"/>
        <v/>
      </c>
      <c r="L437" s="15" t="str">
        <f t="shared" si="37"/>
        <v>-</v>
      </c>
      <c r="M437" s="15" t="str">
        <f t="shared" si="38"/>
        <v>-</v>
      </c>
      <c r="N437" s="17" t="str">
        <f t="shared" si="39"/>
        <v>-</v>
      </c>
      <c r="O437" s="15" t="str">
        <f t="shared" si="40"/>
        <v>-</v>
      </c>
      <c r="P437" s="15" t="str">
        <f t="shared" si="41"/>
        <v>-</v>
      </c>
    </row>
    <row r="438" spans="1:16" x14ac:dyDescent="0.2">
      <c r="A438" s="14" t="str">
        <f>IF(F438&gt;0,IF(L438="Si",A437,COUNTIFS(M$4:M438,M438)),"")</f>
        <v/>
      </c>
      <c r="B438" s="14" t="str">
        <f>IF(E438&gt;0,VLOOKUP(F438,'[1]Uisp-Genere'!$E:$O,11,FALSE),"")</f>
        <v/>
      </c>
      <c r="C438" s="14" t="str">
        <f t="shared" si="36"/>
        <v/>
      </c>
      <c r="L438" s="15" t="str">
        <f t="shared" si="37"/>
        <v>-</v>
      </c>
      <c r="M438" s="15" t="str">
        <f t="shared" si="38"/>
        <v>-</v>
      </c>
      <c r="N438" s="17" t="str">
        <f t="shared" si="39"/>
        <v>-</v>
      </c>
      <c r="O438" s="15" t="str">
        <f t="shared" si="40"/>
        <v>-</v>
      </c>
      <c r="P438" s="15" t="str">
        <f t="shared" si="41"/>
        <v>-</v>
      </c>
    </row>
    <row r="439" spans="1:16" x14ac:dyDescent="0.2">
      <c r="A439" s="14" t="str">
        <f>IF(F439&gt;0,IF(L439="Si",A438,COUNTIFS(M$4:M439,M439)),"")</f>
        <v/>
      </c>
      <c r="B439" s="14" t="str">
        <f>IF(E439&gt;0,VLOOKUP(F439,'[1]Uisp-Genere'!$E:$O,11,FALSE),"")</f>
        <v/>
      </c>
      <c r="C439" s="14" t="str">
        <f t="shared" si="36"/>
        <v/>
      </c>
      <c r="L439" s="15" t="str">
        <f t="shared" si="37"/>
        <v>-</v>
      </c>
      <c r="M439" s="15" t="str">
        <f t="shared" si="38"/>
        <v>-</v>
      </c>
      <c r="N439" s="17" t="str">
        <f t="shared" si="39"/>
        <v>-</v>
      </c>
      <c r="O439" s="15" t="str">
        <f t="shared" si="40"/>
        <v>-</v>
      </c>
      <c r="P439" s="15" t="str">
        <f t="shared" si="41"/>
        <v>-</v>
      </c>
    </row>
    <row r="440" spans="1:16" x14ac:dyDescent="0.2">
      <c r="A440" s="14" t="str">
        <f>IF(F440&gt;0,IF(L440="Si",A439,COUNTIFS(M$4:M440,M440)),"")</f>
        <v/>
      </c>
      <c r="B440" s="14" t="str">
        <f>IF(E440&gt;0,VLOOKUP(F440,'[1]Uisp-Genere'!$E:$O,11,FALSE),"")</f>
        <v/>
      </c>
      <c r="C440" s="14" t="str">
        <f t="shared" si="36"/>
        <v/>
      </c>
      <c r="L440" s="15" t="str">
        <f t="shared" si="37"/>
        <v>-</v>
      </c>
      <c r="M440" s="15" t="str">
        <f t="shared" si="38"/>
        <v>-</v>
      </c>
      <c r="N440" s="17" t="str">
        <f t="shared" si="39"/>
        <v>-</v>
      </c>
      <c r="O440" s="15" t="str">
        <f t="shared" si="40"/>
        <v>-</v>
      </c>
      <c r="P440" s="15" t="str">
        <f t="shared" si="41"/>
        <v>-</v>
      </c>
    </row>
    <row r="441" spans="1:16" x14ac:dyDescent="0.2">
      <c r="A441" s="14" t="str">
        <f>IF(F441&gt;0,IF(L441="Si",A440,COUNTIFS(M$4:M441,M441)),"")</f>
        <v/>
      </c>
      <c r="B441" s="14" t="str">
        <f>IF(E441&gt;0,VLOOKUP(F441,'[1]Uisp-Genere'!$E:$O,11,FALSE),"")</f>
        <v/>
      </c>
      <c r="C441" s="14" t="str">
        <f t="shared" si="36"/>
        <v/>
      </c>
      <c r="L441" s="15" t="str">
        <f t="shared" si="37"/>
        <v>-</v>
      </c>
      <c r="M441" s="15" t="str">
        <f t="shared" si="38"/>
        <v>-</v>
      </c>
      <c r="N441" s="17" t="str">
        <f t="shared" si="39"/>
        <v>-</v>
      </c>
      <c r="O441" s="15" t="str">
        <f t="shared" si="40"/>
        <v>-</v>
      </c>
      <c r="P441" s="15" t="str">
        <f t="shared" si="41"/>
        <v>-</v>
      </c>
    </row>
    <row r="442" spans="1:16" x14ac:dyDescent="0.2">
      <c r="A442" s="14" t="str">
        <f>IF(F442&gt;0,IF(L442="Si",A441,COUNTIFS(M$4:M442,M442)),"")</f>
        <v/>
      </c>
      <c r="B442" s="14" t="str">
        <f>IF(E442&gt;0,VLOOKUP(F442,'[1]Uisp-Genere'!$E:$O,11,FALSE),"")</f>
        <v/>
      </c>
      <c r="C442" s="14" t="str">
        <f t="shared" si="36"/>
        <v/>
      </c>
      <c r="L442" s="15" t="str">
        <f t="shared" si="37"/>
        <v>-</v>
      </c>
      <c r="M442" s="15" t="str">
        <f t="shared" si="38"/>
        <v>-</v>
      </c>
      <c r="N442" s="17" t="str">
        <f t="shared" si="39"/>
        <v>-</v>
      </c>
      <c r="O442" s="15" t="str">
        <f t="shared" si="40"/>
        <v>-</v>
      </c>
      <c r="P442" s="15" t="str">
        <f t="shared" si="41"/>
        <v>-</v>
      </c>
    </row>
    <row r="443" spans="1:16" x14ac:dyDescent="0.2">
      <c r="A443" s="14" t="str">
        <f>IF(F443&gt;0,IF(L443="Si",A442,COUNTIFS(M$4:M443,M443)),"")</f>
        <v/>
      </c>
      <c r="B443" s="14" t="str">
        <f>IF(E443&gt;0,VLOOKUP(F443,'[1]Uisp-Genere'!$E:$O,11,FALSE),"")</f>
        <v/>
      </c>
      <c r="C443" s="14" t="str">
        <f t="shared" si="36"/>
        <v/>
      </c>
      <c r="L443" s="15" t="str">
        <f t="shared" si="37"/>
        <v>-</v>
      </c>
      <c r="M443" s="15" t="str">
        <f t="shared" si="38"/>
        <v>-</v>
      </c>
      <c r="N443" s="17" t="str">
        <f t="shared" si="39"/>
        <v>-</v>
      </c>
      <c r="O443" s="15" t="str">
        <f t="shared" si="40"/>
        <v>-</v>
      </c>
      <c r="P443" s="15" t="str">
        <f t="shared" si="41"/>
        <v>-</v>
      </c>
    </row>
    <row r="444" spans="1:16" x14ac:dyDescent="0.2">
      <c r="A444" s="14" t="str">
        <f>IF(F444&gt;0,IF(L444="Si",A443,COUNTIFS(M$4:M444,M444)),"")</f>
        <v/>
      </c>
      <c r="B444" s="14" t="str">
        <f>IF(E444&gt;0,VLOOKUP(F444,'[1]Uisp-Genere'!$E:$O,11,FALSE),"")</f>
        <v/>
      </c>
      <c r="C444" s="14" t="str">
        <f t="shared" si="36"/>
        <v/>
      </c>
      <c r="L444" s="15" t="str">
        <f t="shared" si="37"/>
        <v>-</v>
      </c>
      <c r="M444" s="15" t="str">
        <f t="shared" si="38"/>
        <v>-</v>
      </c>
      <c r="N444" s="17" t="str">
        <f t="shared" si="39"/>
        <v>-</v>
      </c>
      <c r="O444" s="15" t="str">
        <f t="shared" si="40"/>
        <v>-</v>
      </c>
      <c r="P444" s="15" t="str">
        <f t="shared" si="41"/>
        <v>-</v>
      </c>
    </row>
    <row r="445" spans="1:16" x14ac:dyDescent="0.2">
      <c r="A445" s="14" t="str">
        <f>IF(F445&gt;0,IF(L445="Si",A444,COUNTIFS(M$4:M445,M445)),"")</f>
        <v/>
      </c>
      <c r="B445" s="14" t="str">
        <f>IF(E445&gt;0,VLOOKUP(F445,'[1]Uisp-Genere'!$E:$O,11,FALSE),"")</f>
        <v/>
      </c>
      <c r="C445" s="14" t="str">
        <f t="shared" si="36"/>
        <v/>
      </c>
      <c r="L445" s="15" t="str">
        <f t="shared" si="37"/>
        <v>-</v>
      </c>
      <c r="M445" s="15" t="str">
        <f t="shared" si="38"/>
        <v>-</v>
      </c>
      <c r="N445" s="17" t="str">
        <f t="shared" si="39"/>
        <v>-</v>
      </c>
      <c r="O445" s="15" t="str">
        <f t="shared" si="40"/>
        <v>-</v>
      </c>
      <c r="P445" s="15" t="str">
        <f t="shared" si="41"/>
        <v>-</v>
      </c>
    </row>
    <row r="446" spans="1:16" x14ac:dyDescent="0.2">
      <c r="A446" s="14" t="str">
        <f>IF(F446&gt;0,IF(L446="Si",A445,COUNTIFS(M$4:M446,M446)),"")</f>
        <v/>
      </c>
      <c r="B446" s="14" t="str">
        <f>IF(E446&gt;0,VLOOKUP(F446,'[1]Uisp-Genere'!$E:$O,11,FALSE),"")</f>
        <v/>
      </c>
      <c r="C446" s="14" t="str">
        <f t="shared" si="36"/>
        <v/>
      </c>
      <c r="L446" s="15" t="str">
        <f t="shared" si="37"/>
        <v>-</v>
      </c>
      <c r="M446" s="15" t="str">
        <f t="shared" si="38"/>
        <v>-</v>
      </c>
      <c r="N446" s="17" t="str">
        <f t="shared" si="39"/>
        <v>-</v>
      </c>
      <c r="O446" s="15" t="str">
        <f t="shared" si="40"/>
        <v>-</v>
      </c>
      <c r="P446" s="15" t="str">
        <f t="shared" si="41"/>
        <v>-</v>
      </c>
    </row>
    <row r="447" spans="1:16" x14ac:dyDescent="0.2">
      <c r="A447" s="14" t="str">
        <f>IF(F447&gt;0,IF(L447="Si",A446,COUNTIFS(M$4:M447,M447)),"")</f>
        <v/>
      </c>
      <c r="B447" s="14" t="str">
        <f>IF(E447&gt;0,VLOOKUP(F447,'[1]Uisp-Genere'!$E:$O,11,FALSE),"")</f>
        <v/>
      </c>
      <c r="C447" s="14" t="str">
        <f t="shared" si="36"/>
        <v/>
      </c>
      <c r="L447" s="15" t="str">
        <f t="shared" si="37"/>
        <v>-</v>
      </c>
      <c r="M447" s="15" t="str">
        <f t="shared" si="38"/>
        <v>-</v>
      </c>
      <c r="N447" s="17" t="str">
        <f t="shared" si="39"/>
        <v>-</v>
      </c>
      <c r="O447" s="15" t="str">
        <f t="shared" si="40"/>
        <v>-</v>
      </c>
      <c r="P447" s="15" t="str">
        <f t="shared" si="41"/>
        <v>-</v>
      </c>
    </row>
    <row r="448" spans="1:16" x14ac:dyDescent="0.2">
      <c r="A448" s="14" t="str">
        <f>IF(F448&gt;0,IF(L448="Si",A447,COUNTIFS(M$4:M448,M448)),"")</f>
        <v/>
      </c>
      <c r="B448" s="14" t="str">
        <f>IF(E448&gt;0,VLOOKUP(F448,'[1]Uisp-Genere'!$E:$O,11,FALSE),"")</f>
        <v/>
      </c>
      <c r="C448" s="14" t="str">
        <f t="shared" si="36"/>
        <v/>
      </c>
      <c r="L448" s="15" t="str">
        <f t="shared" si="37"/>
        <v>-</v>
      </c>
      <c r="M448" s="15" t="str">
        <f t="shared" si="38"/>
        <v>-</v>
      </c>
      <c r="N448" s="17" t="str">
        <f t="shared" si="39"/>
        <v>-</v>
      </c>
      <c r="O448" s="15" t="str">
        <f t="shared" si="40"/>
        <v>-</v>
      </c>
      <c r="P448" s="15" t="str">
        <f t="shared" si="41"/>
        <v>-</v>
      </c>
    </row>
    <row r="449" spans="1:16" x14ac:dyDescent="0.2">
      <c r="A449" s="14" t="str">
        <f>IF(F449&gt;0,IF(L449="Si",A448,COUNTIFS(M$4:M449,M449)),"")</f>
        <v/>
      </c>
      <c r="B449" s="14" t="str">
        <f>IF(E449&gt;0,VLOOKUP(F449,'[1]Uisp-Genere'!$E:$O,11,FALSE),"")</f>
        <v/>
      </c>
      <c r="C449" s="14" t="str">
        <f t="shared" si="36"/>
        <v/>
      </c>
      <c r="L449" s="15" t="str">
        <f t="shared" si="37"/>
        <v>-</v>
      </c>
      <c r="M449" s="15" t="str">
        <f t="shared" si="38"/>
        <v>-</v>
      </c>
      <c r="N449" s="17" t="str">
        <f t="shared" si="39"/>
        <v>-</v>
      </c>
      <c r="O449" s="15" t="str">
        <f t="shared" si="40"/>
        <v>-</v>
      </c>
      <c r="P449" s="15" t="str">
        <f t="shared" si="41"/>
        <v>-</v>
      </c>
    </row>
    <row r="450" spans="1:16" x14ac:dyDescent="0.2">
      <c r="A450" s="14" t="str">
        <f>IF(F450&gt;0,IF(L450="Si",A449,COUNTIFS(M$4:M450,M450)),"")</f>
        <v/>
      </c>
      <c r="B450" s="14" t="str">
        <f>IF(E450&gt;0,VLOOKUP(F450,'[1]Uisp-Genere'!$E:$O,11,FALSE),"")</f>
        <v/>
      </c>
      <c r="C450" s="14" t="str">
        <f t="shared" si="36"/>
        <v/>
      </c>
      <c r="L450" s="15" t="str">
        <f t="shared" si="37"/>
        <v>-</v>
      </c>
      <c r="M450" s="15" t="str">
        <f t="shared" si="38"/>
        <v>-</v>
      </c>
      <c r="N450" s="17" t="str">
        <f t="shared" si="39"/>
        <v>-</v>
      </c>
      <c r="O450" s="15" t="str">
        <f t="shared" si="40"/>
        <v>-</v>
      </c>
      <c r="P450" s="15" t="str">
        <f t="shared" si="41"/>
        <v>-</v>
      </c>
    </row>
    <row r="451" spans="1:16" x14ac:dyDescent="0.2">
      <c r="A451" s="14" t="str">
        <f>IF(F451&gt;0,IF(L451="Si",A450,COUNTIFS(M$4:M451,M451)),"")</f>
        <v/>
      </c>
      <c r="B451" s="14" t="str">
        <f>IF(E451&gt;0,VLOOKUP(F451,'[1]Uisp-Genere'!$E:$O,11,FALSE),"")</f>
        <v/>
      </c>
      <c r="C451" s="14" t="str">
        <f t="shared" si="36"/>
        <v/>
      </c>
      <c r="L451" s="15" t="str">
        <f t="shared" si="37"/>
        <v>-</v>
      </c>
      <c r="M451" s="15" t="str">
        <f t="shared" si="38"/>
        <v>-</v>
      </c>
      <c r="N451" s="17" t="str">
        <f t="shared" si="39"/>
        <v>-</v>
      </c>
      <c r="O451" s="15" t="str">
        <f t="shared" si="40"/>
        <v>-</v>
      </c>
      <c r="P451" s="15" t="str">
        <f t="shared" si="41"/>
        <v>-</v>
      </c>
    </row>
    <row r="452" spans="1:16" x14ac:dyDescent="0.2">
      <c r="A452" s="14" t="str">
        <f>IF(F452&gt;0,IF(L452="Si",A451,COUNTIFS(M$4:M452,M452)),"")</f>
        <v/>
      </c>
      <c r="B452" s="14" t="str">
        <f>IF(E452&gt;0,VLOOKUP(F452,'[1]Uisp-Genere'!$E:$O,11,FALSE),"")</f>
        <v/>
      </c>
      <c r="C452" s="14" t="str">
        <f t="shared" si="36"/>
        <v/>
      </c>
      <c r="L452" s="15" t="str">
        <f t="shared" si="37"/>
        <v>-</v>
      </c>
      <c r="M452" s="15" t="str">
        <f t="shared" si="38"/>
        <v>-</v>
      </c>
      <c r="N452" s="17" t="str">
        <f t="shared" si="39"/>
        <v>-</v>
      </c>
      <c r="O452" s="15" t="str">
        <f t="shared" si="40"/>
        <v>-</v>
      </c>
      <c r="P452" s="15" t="str">
        <f t="shared" si="41"/>
        <v>-</v>
      </c>
    </row>
    <row r="453" spans="1:16" x14ac:dyDescent="0.2">
      <c r="A453" s="14" t="str">
        <f>IF(F453&gt;0,IF(L453="Si",A452,COUNTIFS(M$4:M453,M453)),"")</f>
        <v/>
      </c>
      <c r="B453" s="14" t="str">
        <f>IF(E453&gt;0,VLOOKUP(F453,'[1]Uisp-Genere'!$E:$O,11,FALSE),"")</f>
        <v/>
      </c>
      <c r="C453" s="14" t="str">
        <f t="shared" ref="C453:C516" si="42">IF(LEN(A453)&lt;=0,"",IF(A453&gt;=20,1,21-A453))</f>
        <v/>
      </c>
      <c r="L453" s="15" t="str">
        <f t="shared" ref="L453:L516" si="43">IF($F453&gt;0,IF(N452=N453,"Si","-"),"-")</f>
        <v>-</v>
      </c>
      <c r="M453" s="15" t="str">
        <f t="shared" ref="M453:M516" si="44">IF($F453&gt;0,IF(D453&gt;"",D453,M452),"-")</f>
        <v>-</v>
      </c>
      <c r="N453" s="17" t="str">
        <f t="shared" ref="N453:N516" si="45">IF($F453&gt;0,IF(E453&gt;0,E453,N452),"-")</f>
        <v>-</v>
      </c>
      <c r="O453" s="15" t="str">
        <f t="shared" ref="O453:O516" si="46">IF(E453&gt;0,A453,"-")</f>
        <v>-</v>
      </c>
      <c r="P453" s="15" t="str">
        <f t="shared" ref="P453:P516" si="47">IF(F453&gt;0,C453,"-")</f>
        <v>-</v>
      </c>
    </row>
    <row r="454" spans="1:16" x14ac:dyDescent="0.2">
      <c r="A454" s="14" t="str">
        <f>IF(F454&gt;0,IF(L454="Si",A453,COUNTIFS(M$4:M454,M454)),"")</f>
        <v/>
      </c>
      <c r="B454" s="14" t="str">
        <f>IF(E454&gt;0,VLOOKUP(F454,'[1]Uisp-Genere'!$E:$O,11,FALSE),"")</f>
        <v/>
      </c>
      <c r="C454" s="14" t="str">
        <f t="shared" si="42"/>
        <v/>
      </c>
      <c r="L454" s="15" t="str">
        <f t="shared" si="43"/>
        <v>-</v>
      </c>
      <c r="M454" s="15" t="str">
        <f t="shared" si="44"/>
        <v>-</v>
      </c>
      <c r="N454" s="17" t="str">
        <f t="shared" si="45"/>
        <v>-</v>
      </c>
      <c r="O454" s="15" t="str">
        <f t="shared" si="46"/>
        <v>-</v>
      </c>
      <c r="P454" s="15" t="str">
        <f t="shared" si="47"/>
        <v>-</v>
      </c>
    </row>
    <row r="455" spans="1:16" x14ac:dyDescent="0.2">
      <c r="A455" s="14" t="str">
        <f>IF(F455&gt;0,IF(L455="Si",A454,COUNTIFS(M$4:M455,M455)),"")</f>
        <v/>
      </c>
      <c r="B455" s="14" t="str">
        <f>IF(E455&gt;0,VLOOKUP(F455,'[1]Uisp-Genere'!$E:$O,11,FALSE),"")</f>
        <v/>
      </c>
      <c r="C455" s="14" t="str">
        <f t="shared" si="42"/>
        <v/>
      </c>
      <c r="L455" s="15" t="str">
        <f t="shared" si="43"/>
        <v>-</v>
      </c>
      <c r="M455" s="15" t="str">
        <f t="shared" si="44"/>
        <v>-</v>
      </c>
      <c r="N455" s="17" t="str">
        <f t="shared" si="45"/>
        <v>-</v>
      </c>
      <c r="O455" s="15" t="str">
        <f t="shared" si="46"/>
        <v>-</v>
      </c>
      <c r="P455" s="15" t="str">
        <f t="shared" si="47"/>
        <v>-</v>
      </c>
    </row>
    <row r="456" spans="1:16" x14ac:dyDescent="0.2">
      <c r="A456" s="14" t="str">
        <f>IF(F456&gt;0,IF(L456="Si",A455,COUNTIFS(M$4:M456,M456)),"")</f>
        <v/>
      </c>
      <c r="B456" s="14" t="str">
        <f>IF(E456&gt;0,VLOOKUP(F456,'[1]Uisp-Genere'!$E:$O,11,FALSE),"")</f>
        <v/>
      </c>
      <c r="C456" s="14" t="str">
        <f t="shared" si="42"/>
        <v/>
      </c>
      <c r="L456" s="15" t="str">
        <f t="shared" si="43"/>
        <v>-</v>
      </c>
      <c r="M456" s="15" t="str">
        <f t="shared" si="44"/>
        <v>-</v>
      </c>
      <c r="N456" s="17" t="str">
        <f t="shared" si="45"/>
        <v>-</v>
      </c>
      <c r="O456" s="15" t="str">
        <f t="shared" si="46"/>
        <v>-</v>
      </c>
      <c r="P456" s="15" t="str">
        <f t="shared" si="47"/>
        <v>-</v>
      </c>
    </row>
    <row r="457" spans="1:16" x14ac:dyDescent="0.2">
      <c r="A457" s="14" t="str">
        <f>IF(F457&gt;0,IF(L457="Si",A456,COUNTIFS(M$4:M457,M457)),"")</f>
        <v/>
      </c>
      <c r="B457" s="14" t="str">
        <f>IF(E457&gt;0,VLOOKUP(F457,'[1]Uisp-Genere'!$E:$O,11,FALSE),"")</f>
        <v/>
      </c>
      <c r="C457" s="14" t="str">
        <f t="shared" si="42"/>
        <v/>
      </c>
      <c r="L457" s="15" t="str">
        <f t="shared" si="43"/>
        <v>-</v>
      </c>
      <c r="M457" s="15" t="str">
        <f t="shared" si="44"/>
        <v>-</v>
      </c>
      <c r="N457" s="17" t="str">
        <f t="shared" si="45"/>
        <v>-</v>
      </c>
      <c r="O457" s="15" t="str">
        <f t="shared" si="46"/>
        <v>-</v>
      </c>
      <c r="P457" s="15" t="str">
        <f t="shared" si="47"/>
        <v>-</v>
      </c>
    </row>
    <row r="458" spans="1:16" x14ac:dyDescent="0.2">
      <c r="A458" s="14" t="str">
        <f>IF(F458&gt;0,IF(L458="Si",A457,COUNTIFS(M$4:M458,M458)),"")</f>
        <v/>
      </c>
      <c r="B458" s="14" t="str">
        <f>IF(E458&gt;0,VLOOKUP(F458,'[1]Uisp-Genere'!$E:$O,11,FALSE),"")</f>
        <v/>
      </c>
      <c r="C458" s="14" t="str">
        <f t="shared" si="42"/>
        <v/>
      </c>
      <c r="L458" s="15" t="str">
        <f t="shared" si="43"/>
        <v>-</v>
      </c>
      <c r="M458" s="15" t="str">
        <f t="shared" si="44"/>
        <v>-</v>
      </c>
      <c r="N458" s="17" t="str">
        <f t="shared" si="45"/>
        <v>-</v>
      </c>
      <c r="O458" s="15" t="str">
        <f t="shared" si="46"/>
        <v>-</v>
      </c>
      <c r="P458" s="15" t="str">
        <f t="shared" si="47"/>
        <v>-</v>
      </c>
    </row>
    <row r="459" spans="1:16" x14ac:dyDescent="0.2">
      <c r="A459" s="14" t="str">
        <f>IF(F459&gt;0,IF(L459="Si",A458,COUNTIFS(M$4:M459,M459)),"")</f>
        <v/>
      </c>
      <c r="B459" s="14" t="str">
        <f>IF(E459&gt;0,VLOOKUP(F459,'[1]Uisp-Genere'!$E:$O,11,FALSE),"")</f>
        <v/>
      </c>
      <c r="C459" s="14" t="str">
        <f t="shared" si="42"/>
        <v/>
      </c>
      <c r="L459" s="15" t="str">
        <f t="shared" si="43"/>
        <v>-</v>
      </c>
      <c r="M459" s="15" t="str">
        <f t="shared" si="44"/>
        <v>-</v>
      </c>
      <c r="N459" s="17" t="str">
        <f t="shared" si="45"/>
        <v>-</v>
      </c>
      <c r="O459" s="15" t="str">
        <f t="shared" si="46"/>
        <v>-</v>
      </c>
      <c r="P459" s="15" t="str">
        <f t="shared" si="47"/>
        <v>-</v>
      </c>
    </row>
    <row r="460" spans="1:16" x14ac:dyDescent="0.2">
      <c r="A460" s="14" t="str">
        <f>IF(F460&gt;0,IF(L460="Si",A459,COUNTIFS(M$4:M460,M460)),"")</f>
        <v/>
      </c>
      <c r="B460" s="14" t="str">
        <f>IF(E460&gt;0,VLOOKUP(F460,'[1]Uisp-Genere'!$E:$O,11,FALSE),"")</f>
        <v/>
      </c>
      <c r="C460" s="14" t="str">
        <f t="shared" si="42"/>
        <v/>
      </c>
      <c r="L460" s="15" t="str">
        <f t="shared" si="43"/>
        <v>-</v>
      </c>
      <c r="M460" s="15" t="str">
        <f t="shared" si="44"/>
        <v>-</v>
      </c>
      <c r="N460" s="17" t="str">
        <f t="shared" si="45"/>
        <v>-</v>
      </c>
      <c r="O460" s="15" t="str">
        <f t="shared" si="46"/>
        <v>-</v>
      </c>
      <c r="P460" s="15" t="str">
        <f t="shared" si="47"/>
        <v>-</v>
      </c>
    </row>
    <row r="461" spans="1:16" x14ac:dyDescent="0.2">
      <c r="A461" s="14" t="str">
        <f>IF(F461&gt;0,IF(L461="Si",A460,COUNTIFS(M$4:M461,M461)),"")</f>
        <v/>
      </c>
      <c r="B461" s="14" t="str">
        <f>IF(E461&gt;0,VLOOKUP(F461,'[1]Uisp-Genere'!$E:$O,11,FALSE),"")</f>
        <v/>
      </c>
      <c r="C461" s="14" t="str">
        <f t="shared" si="42"/>
        <v/>
      </c>
      <c r="L461" s="15" t="str">
        <f t="shared" si="43"/>
        <v>-</v>
      </c>
      <c r="M461" s="15" t="str">
        <f t="shared" si="44"/>
        <v>-</v>
      </c>
      <c r="N461" s="17" t="str">
        <f t="shared" si="45"/>
        <v>-</v>
      </c>
      <c r="O461" s="15" t="str">
        <f t="shared" si="46"/>
        <v>-</v>
      </c>
      <c r="P461" s="15" t="str">
        <f t="shared" si="47"/>
        <v>-</v>
      </c>
    </row>
    <row r="462" spans="1:16" x14ac:dyDescent="0.2">
      <c r="A462" s="14" t="str">
        <f>IF(F462&gt;0,IF(L462="Si",A461,COUNTIFS(M$4:M462,M462)),"")</f>
        <v/>
      </c>
      <c r="B462" s="14" t="str">
        <f>IF(E462&gt;0,VLOOKUP(F462,'[1]Uisp-Genere'!$E:$O,11,FALSE),"")</f>
        <v/>
      </c>
      <c r="C462" s="14" t="str">
        <f t="shared" si="42"/>
        <v/>
      </c>
      <c r="L462" s="15" t="str">
        <f t="shared" si="43"/>
        <v>-</v>
      </c>
      <c r="M462" s="15" t="str">
        <f t="shared" si="44"/>
        <v>-</v>
      </c>
      <c r="N462" s="17" t="str">
        <f t="shared" si="45"/>
        <v>-</v>
      </c>
      <c r="O462" s="15" t="str">
        <f t="shared" si="46"/>
        <v>-</v>
      </c>
      <c r="P462" s="15" t="str">
        <f t="shared" si="47"/>
        <v>-</v>
      </c>
    </row>
    <row r="463" spans="1:16" x14ac:dyDescent="0.2">
      <c r="A463" s="14" t="str">
        <f>IF(F463&gt;0,IF(L463="Si",A462,COUNTIFS(M$4:M463,M463)),"")</f>
        <v/>
      </c>
      <c r="B463" s="14" t="str">
        <f>IF(E463&gt;0,VLOOKUP(F463,'[1]Uisp-Genere'!$E:$O,11,FALSE),"")</f>
        <v/>
      </c>
      <c r="C463" s="14" t="str">
        <f t="shared" si="42"/>
        <v/>
      </c>
      <c r="L463" s="15" t="str">
        <f t="shared" si="43"/>
        <v>-</v>
      </c>
      <c r="M463" s="15" t="str">
        <f t="shared" si="44"/>
        <v>-</v>
      </c>
      <c r="N463" s="17" t="str">
        <f t="shared" si="45"/>
        <v>-</v>
      </c>
      <c r="O463" s="15" t="str">
        <f t="shared" si="46"/>
        <v>-</v>
      </c>
      <c r="P463" s="15" t="str">
        <f t="shared" si="47"/>
        <v>-</v>
      </c>
    </row>
    <row r="464" spans="1:16" x14ac:dyDescent="0.2">
      <c r="A464" s="14" t="str">
        <f>IF(F464&gt;0,IF(L464="Si",A463,COUNTIFS(M$4:M464,M464)),"")</f>
        <v/>
      </c>
      <c r="B464" s="14" t="str">
        <f>IF(E464&gt;0,VLOOKUP(F464,'[1]Uisp-Genere'!$E:$O,11,FALSE),"")</f>
        <v/>
      </c>
      <c r="C464" s="14" t="str">
        <f t="shared" si="42"/>
        <v/>
      </c>
      <c r="L464" s="15" t="str">
        <f t="shared" si="43"/>
        <v>-</v>
      </c>
      <c r="M464" s="15" t="str">
        <f t="shared" si="44"/>
        <v>-</v>
      </c>
      <c r="N464" s="17" t="str">
        <f t="shared" si="45"/>
        <v>-</v>
      </c>
      <c r="O464" s="15" t="str">
        <f t="shared" si="46"/>
        <v>-</v>
      </c>
      <c r="P464" s="15" t="str">
        <f t="shared" si="47"/>
        <v>-</v>
      </c>
    </row>
    <row r="465" spans="1:16" x14ac:dyDescent="0.2">
      <c r="A465" s="14" t="str">
        <f>IF(F465&gt;0,IF(L465="Si",A464,COUNTIFS(M$4:M465,M465)),"")</f>
        <v/>
      </c>
      <c r="B465" s="14" t="str">
        <f>IF(E465&gt;0,VLOOKUP(F465,'[1]Uisp-Genere'!$E:$O,11,FALSE),"")</f>
        <v/>
      </c>
      <c r="C465" s="14" t="str">
        <f t="shared" si="42"/>
        <v/>
      </c>
      <c r="L465" s="15" t="str">
        <f t="shared" si="43"/>
        <v>-</v>
      </c>
      <c r="M465" s="15" t="str">
        <f t="shared" si="44"/>
        <v>-</v>
      </c>
      <c r="N465" s="17" t="str">
        <f t="shared" si="45"/>
        <v>-</v>
      </c>
      <c r="O465" s="15" t="str">
        <f t="shared" si="46"/>
        <v>-</v>
      </c>
      <c r="P465" s="15" t="str">
        <f t="shared" si="47"/>
        <v>-</v>
      </c>
    </row>
    <row r="466" spans="1:16" x14ac:dyDescent="0.2">
      <c r="A466" s="14" t="str">
        <f>IF(F466&gt;0,IF(L466="Si",A465,COUNTIFS(M$4:M466,M466)),"")</f>
        <v/>
      </c>
      <c r="B466" s="14" t="str">
        <f>IF(E466&gt;0,VLOOKUP(F466,'[1]Uisp-Genere'!$E:$O,11,FALSE),"")</f>
        <v/>
      </c>
      <c r="C466" s="14" t="str">
        <f t="shared" si="42"/>
        <v/>
      </c>
      <c r="L466" s="15" t="str">
        <f t="shared" si="43"/>
        <v>-</v>
      </c>
      <c r="M466" s="15" t="str">
        <f t="shared" si="44"/>
        <v>-</v>
      </c>
      <c r="N466" s="17" t="str">
        <f t="shared" si="45"/>
        <v>-</v>
      </c>
      <c r="O466" s="15" t="str">
        <f t="shared" si="46"/>
        <v>-</v>
      </c>
      <c r="P466" s="15" t="str">
        <f t="shared" si="47"/>
        <v>-</v>
      </c>
    </row>
    <row r="467" spans="1:16" x14ac:dyDescent="0.2">
      <c r="A467" s="14" t="str">
        <f>IF(F467&gt;0,IF(L467="Si",A466,COUNTIFS(M$4:M467,M467)),"")</f>
        <v/>
      </c>
      <c r="B467" s="14" t="str">
        <f>IF(E467&gt;0,VLOOKUP(F467,'[1]Uisp-Genere'!$E:$O,11,FALSE),"")</f>
        <v/>
      </c>
      <c r="C467" s="14" t="str">
        <f t="shared" si="42"/>
        <v/>
      </c>
      <c r="L467" s="15" t="str">
        <f t="shared" si="43"/>
        <v>-</v>
      </c>
      <c r="M467" s="15" t="str">
        <f t="shared" si="44"/>
        <v>-</v>
      </c>
      <c r="N467" s="17" t="str">
        <f t="shared" si="45"/>
        <v>-</v>
      </c>
      <c r="O467" s="15" t="str">
        <f t="shared" si="46"/>
        <v>-</v>
      </c>
      <c r="P467" s="15" t="str">
        <f t="shared" si="47"/>
        <v>-</v>
      </c>
    </row>
    <row r="468" spans="1:16" x14ac:dyDescent="0.2">
      <c r="A468" s="14" t="str">
        <f>IF(F468&gt;0,IF(L468="Si",A467,COUNTIFS(M$4:M468,M468)),"")</f>
        <v/>
      </c>
      <c r="B468" s="14" t="str">
        <f>IF(E468&gt;0,VLOOKUP(F468,'[1]Uisp-Genere'!$E:$O,11,FALSE),"")</f>
        <v/>
      </c>
      <c r="C468" s="14" t="str">
        <f t="shared" si="42"/>
        <v/>
      </c>
      <c r="L468" s="15" t="str">
        <f t="shared" si="43"/>
        <v>-</v>
      </c>
      <c r="M468" s="15" t="str">
        <f t="shared" si="44"/>
        <v>-</v>
      </c>
      <c r="N468" s="17" t="str">
        <f t="shared" si="45"/>
        <v>-</v>
      </c>
      <c r="O468" s="15" t="str">
        <f t="shared" si="46"/>
        <v>-</v>
      </c>
      <c r="P468" s="15" t="str">
        <f t="shared" si="47"/>
        <v>-</v>
      </c>
    </row>
    <row r="469" spans="1:16" x14ac:dyDescent="0.2">
      <c r="A469" s="14" t="str">
        <f>IF(F469&gt;0,IF(L469="Si",A468,COUNTIFS(M$4:M469,M469)),"")</f>
        <v/>
      </c>
      <c r="B469" s="14" t="str">
        <f>IF(E469&gt;0,VLOOKUP(F469,'[1]Uisp-Genere'!$E:$O,11,FALSE),"")</f>
        <v/>
      </c>
      <c r="C469" s="14" t="str">
        <f t="shared" si="42"/>
        <v/>
      </c>
      <c r="L469" s="15" t="str">
        <f t="shared" si="43"/>
        <v>-</v>
      </c>
      <c r="M469" s="15" t="str">
        <f t="shared" si="44"/>
        <v>-</v>
      </c>
      <c r="N469" s="17" t="str">
        <f t="shared" si="45"/>
        <v>-</v>
      </c>
      <c r="O469" s="15" t="str">
        <f t="shared" si="46"/>
        <v>-</v>
      </c>
      <c r="P469" s="15" t="str">
        <f t="shared" si="47"/>
        <v>-</v>
      </c>
    </row>
    <row r="470" spans="1:16" x14ac:dyDescent="0.2">
      <c r="A470" s="14" t="str">
        <f>IF(F470&gt;0,IF(L470="Si",A469,COUNTIFS(M$4:M470,M470)),"")</f>
        <v/>
      </c>
      <c r="B470" s="14" t="str">
        <f>IF(E470&gt;0,VLOOKUP(F470,'[1]Uisp-Genere'!$E:$O,11,FALSE),"")</f>
        <v/>
      </c>
      <c r="C470" s="14" t="str">
        <f t="shared" si="42"/>
        <v/>
      </c>
      <c r="L470" s="15" t="str">
        <f t="shared" si="43"/>
        <v>-</v>
      </c>
      <c r="M470" s="15" t="str">
        <f t="shared" si="44"/>
        <v>-</v>
      </c>
      <c r="N470" s="17" t="str">
        <f t="shared" si="45"/>
        <v>-</v>
      </c>
      <c r="O470" s="15" t="str">
        <f t="shared" si="46"/>
        <v>-</v>
      </c>
      <c r="P470" s="15" t="str">
        <f t="shared" si="47"/>
        <v>-</v>
      </c>
    </row>
    <row r="471" spans="1:16" x14ac:dyDescent="0.2">
      <c r="A471" s="14" t="str">
        <f>IF(F471&gt;0,IF(L471="Si",A470,COUNTIFS(M$4:M471,M471)),"")</f>
        <v/>
      </c>
      <c r="B471" s="14" t="str">
        <f>IF(E471&gt;0,VLOOKUP(F471,'[1]Uisp-Genere'!$E:$O,11,FALSE),"")</f>
        <v/>
      </c>
      <c r="C471" s="14" t="str">
        <f t="shared" si="42"/>
        <v/>
      </c>
      <c r="L471" s="15" t="str">
        <f t="shared" si="43"/>
        <v>-</v>
      </c>
      <c r="M471" s="15" t="str">
        <f t="shared" si="44"/>
        <v>-</v>
      </c>
      <c r="N471" s="17" t="str">
        <f t="shared" si="45"/>
        <v>-</v>
      </c>
      <c r="O471" s="15" t="str">
        <f t="shared" si="46"/>
        <v>-</v>
      </c>
      <c r="P471" s="15" t="str">
        <f t="shared" si="47"/>
        <v>-</v>
      </c>
    </row>
    <row r="472" spans="1:16" x14ac:dyDescent="0.2">
      <c r="A472" s="14" t="str">
        <f>IF(F472&gt;0,IF(L472="Si",A471,COUNTIFS(M$4:M472,M472)),"")</f>
        <v/>
      </c>
      <c r="B472" s="14" t="str">
        <f>IF(E472&gt;0,VLOOKUP(F472,'[1]Uisp-Genere'!$E:$O,11,FALSE),"")</f>
        <v/>
      </c>
      <c r="C472" s="14" t="str">
        <f t="shared" si="42"/>
        <v/>
      </c>
      <c r="L472" s="15" t="str">
        <f t="shared" si="43"/>
        <v>-</v>
      </c>
      <c r="M472" s="15" t="str">
        <f t="shared" si="44"/>
        <v>-</v>
      </c>
      <c r="N472" s="17" t="str">
        <f t="shared" si="45"/>
        <v>-</v>
      </c>
      <c r="O472" s="15" t="str">
        <f t="shared" si="46"/>
        <v>-</v>
      </c>
      <c r="P472" s="15" t="str">
        <f t="shared" si="47"/>
        <v>-</v>
      </c>
    </row>
    <row r="473" spans="1:16" x14ac:dyDescent="0.2">
      <c r="A473" s="14" t="str">
        <f>IF(F473&gt;0,IF(L473="Si",A472,COUNTIFS(M$4:M473,M473)),"")</f>
        <v/>
      </c>
      <c r="B473" s="14" t="str">
        <f>IF(E473&gt;0,VLOOKUP(F473,'[1]Uisp-Genere'!$E:$O,11,FALSE),"")</f>
        <v/>
      </c>
      <c r="C473" s="14" t="str">
        <f t="shared" si="42"/>
        <v/>
      </c>
      <c r="L473" s="15" t="str">
        <f t="shared" si="43"/>
        <v>-</v>
      </c>
      <c r="M473" s="15" t="str">
        <f t="shared" si="44"/>
        <v>-</v>
      </c>
      <c r="N473" s="17" t="str">
        <f t="shared" si="45"/>
        <v>-</v>
      </c>
      <c r="O473" s="15" t="str">
        <f t="shared" si="46"/>
        <v>-</v>
      </c>
      <c r="P473" s="15" t="str">
        <f t="shared" si="47"/>
        <v>-</v>
      </c>
    </row>
    <row r="474" spans="1:16" x14ac:dyDescent="0.2">
      <c r="A474" s="14" t="str">
        <f>IF(F474&gt;0,IF(L474="Si",A473,COUNTIFS(M$4:M474,M474)),"")</f>
        <v/>
      </c>
      <c r="B474" s="14" t="str">
        <f>IF(E474&gt;0,VLOOKUP(F474,'[1]Uisp-Genere'!$E:$O,11,FALSE),"")</f>
        <v/>
      </c>
      <c r="C474" s="14" t="str">
        <f t="shared" si="42"/>
        <v/>
      </c>
      <c r="L474" s="15" t="str">
        <f t="shared" si="43"/>
        <v>-</v>
      </c>
      <c r="M474" s="15" t="str">
        <f t="shared" si="44"/>
        <v>-</v>
      </c>
      <c r="N474" s="17" t="str">
        <f t="shared" si="45"/>
        <v>-</v>
      </c>
      <c r="O474" s="15" t="str">
        <f t="shared" si="46"/>
        <v>-</v>
      </c>
      <c r="P474" s="15" t="str">
        <f t="shared" si="47"/>
        <v>-</v>
      </c>
    </row>
    <row r="475" spans="1:16" x14ac:dyDescent="0.2">
      <c r="A475" s="14" t="str">
        <f>IF(F475&gt;0,IF(L475="Si",A474,COUNTIFS(M$4:M475,M475)),"")</f>
        <v/>
      </c>
      <c r="B475" s="14" t="str">
        <f>IF(E475&gt;0,VLOOKUP(F475,'[1]Uisp-Genere'!$E:$O,11,FALSE),"")</f>
        <v/>
      </c>
      <c r="C475" s="14" t="str">
        <f t="shared" si="42"/>
        <v/>
      </c>
      <c r="L475" s="15" t="str">
        <f t="shared" si="43"/>
        <v>-</v>
      </c>
      <c r="M475" s="15" t="str">
        <f t="shared" si="44"/>
        <v>-</v>
      </c>
      <c r="N475" s="17" t="str">
        <f t="shared" si="45"/>
        <v>-</v>
      </c>
      <c r="O475" s="15" t="str">
        <f t="shared" si="46"/>
        <v>-</v>
      </c>
      <c r="P475" s="15" t="str">
        <f t="shared" si="47"/>
        <v>-</v>
      </c>
    </row>
    <row r="476" spans="1:16" x14ac:dyDescent="0.2">
      <c r="A476" s="14" t="str">
        <f>IF(F476&gt;0,IF(L476="Si",A475,COUNTIFS(M$4:M476,M476)),"")</f>
        <v/>
      </c>
      <c r="B476" s="14" t="str">
        <f>IF(E476&gt;0,VLOOKUP(F476,'[1]Uisp-Genere'!$E:$O,11,FALSE),"")</f>
        <v/>
      </c>
      <c r="C476" s="14" t="str">
        <f t="shared" si="42"/>
        <v/>
      </c>
      <c r="L476" s="15" t="str">
        <f t="shared" si="43"/>
        <v>-</v>
      </c>
      <c r="M476" s="15" t="str">
        <f t="shared" si="44"/>
        <v>-</v>
      </c>
      <c r="N476" s="17" t="str">
        <f t="shared" si="45"/>
        <v>-</v>
      </c>
      <c r="O476" s="15" t="str">
        <f t="shared" si="46"/>
        <v>-</v>
      </c>
      <c r="P476" s="15" t="str">
        <f t="shared" si="47"/>
        <v>-</v>
      </c>
    </row>
    <row r="477" spans="1:16" x14ac:dyDescent="0.2">
      <c r="A477" s="14" t="str">
        <f>IF(F477&gt;0,IF(L477="Si",A476,COUNTIFS(M$4:M477,M477)),"")</f>
        <v/>
      </c>
      <c r="B477" s="14" t="str">
        <f>IF(E477&gt;0,VLOOKUP(F477,'[1]Uisp-Genere'!$E:$O,11,FALSE),"")</f>
        <v/>
      </c>
      <c r="C477" s="14" t="str">
        <f t="shared" si="42"/>
        <v/>
      </c>
      <c r="L477" s="15" t="str">
        <f t="shared" si="43"/>
        <v>-</v>
      </c>
      <c r="M477" s="15" t="str">
        <f t="shared" si="44"/>
        <v>-</v>
      </c>
      <c r="N477" s="17" t="str">
        <f t="shared" si="45"/>
        <v>-</v>
      </c>
      <c r="O477" s="15" t="str">
        <f t="shared" si="46"/>
        <v>-</v>
      </c>
      <c r="P477" s="15" t="str">
        <f t="shared" si="47"/>
        <v>-</v>
      </c>
    </row>
    <row r="478" spans="1:16" x14ac:dyDescent="0.2">
      <c r="A478" s="14" t="str">
        <f>IF(F478&gt;0,IF(L478="Si",A477,COUNTIFS(M$4:M478,M478)),"")</f>
        <v/>
      </c>
      <c r="B478" s="14" t="str">
        <f>IF(E478&gt;0,VLOOKUP(F478,'[1]Uisp-Genere'!$E:$O,11,FALSE),"")</f>
        <v/>
      </c>
      <c r="C478" s="14" t="str">
        <f t="shared" si="42"/>
        <v/>
      </c>
      <c r="L478" s="15" t="str">
        <f t="shared" si="43"/>
        <v>-</v>
      </c>
      <c r="M478" s="15" t="str">
        <f t="shared" si="44"/>
        <v>-</v>
      </c>
      <c r="N478" s="17" t="str">
        <f t="shared" si="45"/>
        <v>-</v>
      </c>
      <c r="O478" s="15" t="str">
        <f t="shared" si="46"/>
        <v>-</v>
      </c>
      <c r="P478" s="15" t="str">
        <f t="shared" si="47"/>
        <v>-</v>
      </c>
    </row>
    <row r="479" spans="1:16" x14ac:dyDescent="0.2">
      <c r="A479" s="14" t="str">
        <f>IF(F479&gt;0,IF(L479="Si",A478,COUNTIFS(M$4:M479,M479)),"")</f>
        <v/>
      </c>
      <c r="B479" s="14" t="str">
        <f>IF(E479&gt;0,VLOOKUP(F479,'[1]Uisp-Genere'!$E:$O,11,FALSE),"")</f>
        <v/>
      </c>
      <c r="C479" s="14" t="str">
        <f t="shared" si="42"/>
        <v/>
      </c>
      <c r="L479" s="15" t="str">
        <f t="shared" si="43"/>
        <v>-</v>
      </c>
      <c r="M479" s="15" t="str">
        <f t="shared" si="44"/>
        <v>-</v>
      </c>
      <c r="N479" s="17" t="str">
        <f t="shared" si="45"/>
        <v>-</v>
      </c>
      <c r="O479" s="15" t="str">
        <f t="shared" si="46"/>
        <v>-</v>
      </c>
      <c r="P479" s="15" t="str">
        <f t="shared" si="47"/>
        <v>-</v>
      </c>
    </row>
    <row r="480" spans="1:16" x14ac:dyDescent="0.2">
      <c r="A480" s="14" t="str">
        <f>IF(F480&gt;0,IF(L480="Si",A479,COUNTIFS(M$4:M480,M480)),"")</f>
        <v/>
      </c>
      <c r="B480" s="14" t="str">
        <f>IF(E480&gt;0,VLOOKUP(F480,'[1]Uisp-Genere'!$E:$O,11,FALSE),"")</f>
        <v/>
      </c>
      <c r="C480" s="14" t="str">
        <f t="shared" si="42"/>
        <v/>
      </c>
      <c r="L480" s="15" t="str">
        <f t="shared" si="43"/>
        <v>-</v>
      </c>
      <c r="M480" s="15" t="str">
        <f t="shared" si="44"/>
        <v>-</v>
      </c>
      <c r="N480" s="17" t="str">
        <f t="shared" si="45"/>
        <v>-</v>
      </c>
      <c r="O480" s="15" t="str">
        <f t="shared" si="46"/>
        <v>-</v>
      </c>
      <c r="P480" s="15" t="str">
        <f t="shared" si="47"/>
        <v>-</v>
      </c>
    </row>
    <row r="481" spans="1:16" x14ac:dyDescent="0.2">
      <c r="A481" s="14" t="str">
        <f>IF(F481&gt;0,IF(L481="Si",A480,COUNTIFS(M$4:M481,M481)),"")</f>
        <v/>
      </c>
      <c r="B481" s="14" t="str">
        <f>IF(E481&gt;0,VLOOKUP(F481,'[1]Uisp-Genere'!$E:$O,11,FALSE),"")</f>
        <v/>
      </c>
      <c r="C481" s="14" t="str">
        <f t="shared" si="42"/>
        <v/>
      </c>
      <c r="L481" s="15" t="str">
        <f t="shared" si="43"/>
        <v>-</v>
      </c>
      <c r="M481" s="15" t="str">
        <f t="shared" si="44"/>
        <v>-</v>
      </c>
      <c r="N481" s="17" t="str">
        <f t="shared" si="45"/>
        <v>-</v>
      </c>
      <c r="O481" s="15" t="str">
        <f t="shared" si="46"/>
        <v>-</v>
      </c>
      <c r="P481" s="15" t="str">
        <f t="shared" si="47"/>
        <v>-</v>
      </c>
    </row>
    <row r="482" spans="1:16" x14ac:dyDescent="0.2">
      <c r="A482" s="14" t="str">
        <f>IF(F482&gt;0,IF(L482="Si",A481,COUNTIFS(M$4:M482,M482)),"")</f>
        <v/>
      </c>
      <c r="B482" s="14" t="str">
        <f>IF(E482&gt;0,VLOOKUP(F482,'[1]Uisp-Genere'!$E:$O,11,FALSE),"")</f>
        <v/>
      </c>
      <c r="C482" s="14" t="str">
        <f t="shared" si="42"/>
        <v/>
      </c>
      <c r="L482" s="15" t="str">
        <f t="shared" si="43"/>
        <v>-</v>
      </c>
      <c r="M482" s="15" t="str">
        <f t="shared" si="44"/>
        <v>-</v>
      </c>
      <c r="N482" s="17" t="str">
        <f t="shared" si="45"/>
        <v>-</v>
      </c>
      <c r="O482" s="15" t="str">
        <f t="shared" si="46"/>
        <v>-</v>
      </c>
      <c r="P482" s="15" t="str">
        <f t="shared" si="47"/>
        <v>-</v>
      </c>
    </row>
    <row r="483" spans="1:16" x14ac:dyDescent="0.2">
      <c r="A483" s="14" t="str">
        <f>IF(F483&gt;0,IF(L483="Si",A482,COUNTIFS(M$4:M483,M483)),"")</f>
        <v/>
      </c>
      <c r="B483" s="14" t="str">
        <f>IF(E483&gt;0,VLOOKUP(F483,'[1]Uisp-Genere'!$E:$O,11,FALSE),"")</f>
        <v/>
      </c>
      <c r="C483" s="14" t="str">
        <f t="shared" si="42"/>
        <v/>
      </c>
      <c r="L483" s="15" t="str">
        <f t="shared" si="43"/>
        <v>-</v>
      </c>
      <c r="M483" s="15" t="str">
        <f t="shared" si="44"/>
        <v>-</v>
      </c>
      <c r="N483" s="17" t="str">
        <f t="shared" si="45"/>
        <v>-</v>
      </c>
      <c r="O483" s="15" t="str">
        <f t="shared" si="46"/>
        <v>-</v>
      </c>
      <c r="P483" s="15" t="str">
        <f t="shared" si="47"/>
        <v>-</v>
      </c>
    </row>
    <row r="484" spans="1:16" x14ac:dyDescent="0.2">
      <c r="A484" s="14" t="str">
        <f>IF(F484&gt;0,IF(L484="Si",A483,COUNTIFS(M$4:M484,M484)),"")</f>
        <v/>
      </c>
      <c r="B484" s="14" t="str">
        <f>IF(E484&gt;0,VLOOKUP(F484,'[1]Uisp-Genere'!$E:$O,11,FALSE),"")</f>
        <v/>
      </c>
      <c r="C484" s="14" t="str">
        <f t="shared" si="42"/>
        <v/>
      </c>
      <c r="L484" s="15" t="str">
        <f t="shared" si="43"/>
        <v>-</v>
      </c>
      <c r="M484" s="15" t="str">
        <f t="shared" si="44"/>
        <v>-</v>
      </c>
      <c r="N484" s="17" t="str">
        <f t="shared" si="45"/>
        <v>-</v>
      </c>
      <c r="O484" s="15" t="str">
        <f t="shared" si="46"/>
        <v>-</v>
      </c>
      <c r="P484" s="15" t="str">
        <f t="shared" si="47"/>
        <v>-</v>
      </c>
    </row>
    <row r="485" spans="1:16" x14ac:dyDescent="0.2">
      <c r="A485" s="14" t="str">
        <f>IF(F485&gt;0,IF(L485="Si",A484,COUNTIFS(M$4:M485,M485)),"")</f>
        <v/>
      </c>
      <c r="B485" s="14" t="str">
        <f>IF(E485&gt;0,VLOOKUP(F485,'[1]Uisp-Genere'!$E:$O,11,FALSE),"")</f>
        <v/>
      </c>
      <c r="C485" s="14" t="str">
        <f t="shared" si="42"/>
        <v/>
      </c>
      <c r="L485" s="15" t="str">
        <f t="shared" si="43"/>
        <v>-</v>
      </c>
      <c r="M485" s="15" t="str">
        <f t="shared" si="44"/>
        <v>-</v>
      </c>
      <c r="N485" s="17" t="str">
        <f t="shared" si="45"/>
        <v>-</v>
      </c>
      <c r="O485" s="15" t="str">
        <f t="shared" si="46"/>
        <v>-</v>
      </c>
      <c r="P485" s="15" t="str">
        <f t="shared" si="47"/>
        <v>-</v>
      </c>
    </row>
    <row r="486" spans="1:16" x14ac:dyDescent="0.2">
      <c r="A486" s="14" t="str">
        <f>IF(F486&gt;0,IF(L486="Si",A485,COUNTIFS(M$4:M486,M486)),"")</f>
        <v/>
      </c>
      <c r="B486" s="14" t="str">
        <f>IF(E486&gt;0,VLOOKUP(F486,'[1]Uisp-Genere'!$E:$O,11,FALSE),"")</f>
        <v/>
      </c>
      <c r="C486" s="14" t="str">
        <f t="shared" si="42"/>
        <v/>
      </c>
      <c r="L486" s="15" t="str">
        <f t="shared" si="43"/>
        <v>-</v>
      </c>
      <c r="M486" s="15" t="str">
        <f t="shared" si="44"/>
        <v>-</v>
      </c>
      <c r="N486" s="17" t="str">
        <f t="shared" si="45"/>
        <v>-</v>
      </c>
      <c r="O486" s="15" t="str">
        <f t="shared" si="46"/>
        <v>-</v>
      </c>
      <c r="P486" s="15" t="str">
        <f t="shared" si="47"/>
        <v>-</v>
      </c>
    </row>
    <row r="487" spans="1:16" x14ac:dyDescent="0.2">
      <c r="A487" s="14" t="str">
        <f>IF(F487&gt;0,IF(L487="Si",A486,COUNTIFS(M$4:M487,M487)),"")</f>
        <v/>
      </c>
      <c r="B487" s="14" t="str">
        <f>IF(E487&gt;0,VLOOKUP(F487,'[1]Uisp-Genere'!$E:$O,11,FALSE),"")</f>
        <v/>
      </c>
      <c r="C487" s="14" t="str">
        <f t="shared" si="42"/>
        <v/>
      </c>
      <c r="L487" s="15" t="str">
        <f t="shared" si="43"/>
        <v>-</v>
      </c>
      <c r="M487" s="15" t="str">
        <f t="shared" si="44"/>
        <v>-</v>
      </c>
      <c r="N487" s="17" t="str">
        <f t="shared" si="45"/>
        <v>-</v>
      </c>
      <c r="O487" s="15" t="str">
        <f t="shared" si="46"/>
        <v>-</v>
      </c>
      <c r="P487" s="15" t="str">
        <f t="shared" si="47"/>
        <v>-</v>
      </c>
    </row>
    <row r="488" spans="1:16" x14ac:dyDescent="0.2">
      <c r="A488" s="14" t="str">
        <f>IF(F488&gt;0,IF(L488="Si",A487,COUNTIFS(M$4:M488,M488)),"")</f>
        <v/>
      </c>
      <c r="B488" s="14" t="str">
        <f>IF(E488&gt;0,VLOOKUP(F488,'[1]Uisp-Genere'!$E:$O,11,FALSE),"")</f>
        <v/>
      </c>
      <c r="C488" s="14" t="str">
        <f t="shared" si="42"/>
        <v/>
      </c>
      <c r="L488" s="15" t="str">
        <f t="shared" si="43"/>
        <v>-</v>
      </c>
      <c r="M488" s="15" t="str">
        <f t="shared" si="44"/>
        <v>-</v>
      </c>
      <c r="N488" s="17" t="str">
        <f t="shared" si="45"/>
        <v>-</v>
      </c>
      <c r="O488" s="15" t="str">
        <f t="shared" si="46"/>
        <v>-</v>
      </c>
      <c r="P488" s="15" t="str">
        <f t="shared" si="47"/>
        <v>-</v>
      </c>
    </row>
    <row r="489" spans="1:16" x14ac:dyDescent="0.2">
      <c r="A489" s="14" t="str">
        <f>IF(F489&gt;0,IF(L489="Si",A488,COUNTIFS(M$4:M489,M489)),"")</f>
        <v/>
      </c>
      <c r="B489" s="14" t="str">
        <f>IF(E489&gt;0,VLOOKUP(F489,'[1]Uisp-Genere'!$E:$O,11,FALSE),"")</f>
        <v/>
      </c>
      <c r="C489" s="14" t="str">
        <f t="shared" si="42"/>
        <v/>
      </c>
      <c r="L489" s="15" t="str">
        <f t="shared" si="43"/>
        <v>-</v>
      </c>
      <c r="M489" s="15" t="str">
        <f t="shared" si="44"/>
        <v>-</v>
      </c>
      <c r="N489" s="17" t="str">
        <f t="shared" si="45"/>
        <v>-</v>
      </c>
      <c r="O489" s="15" t="str">
        <f t="shared" si="46"/>
        <v>-</v>
      </c>
      <c r="P489" s="15" t="str">
        <f t="shared" si="47"/>
        <v>-</v>
      </c>
    </row>
    <row r="490" spans="1:16" x14ac:dyDescent="0.2">
      <c r="A490" s="14" t="str">
        <f>IF(F490&gt;0,IF(L490="Si",A489,COUNTIFS(M$4:M490,M490)),"")</f>
        <v/>
      </c>
      <c r="B490" s="14" t="str">
        <f>IF(E490&gt;0,VLOOKUP(F490,'[1]Uisp-Genere'!$E:$O,11,FALSE),"")</f>
        <v/>
      </c>
      <c r="C490" s="14" t="str">
        <f t="shared" si="42"/>
        <v/>
      </c>
      <c r="L490" s="15" t="str">
        <f t="shared" si="43"/>
        <v>-</v>
      </c>
      <c r="M490" s="15" t="str">
        <f t="shared" si="44"/>
        <v>-</v>
      </c>
      <c r="N490" s="17" t="str">
        <f t="shared" si="45"/>
        <v>-</v>
      </c>
      <c r="O490" s="15" t="str">
        <f t="shared" si="46"/>
        <v>-</v>
      </c>
      <c r="P490" s="15" t="str">
        <f t="shared" si="47"/>
        <v>-</v>
      </c>
    </row>
    <row r="491" spans="1:16" x14ac:dyDescent="0.2">
      <c r="A491" s="14" t="str">
        <f>IF(F491&gt;0,IF(L491="Si",A490,COUNTIFS(M$4:M491,M491)),"")</f>
        <v/>
      </c>
      <c r="B491" s="14" t="str">
        <f>IF(E491&gt;0,VLOOKUP(F491,'[1]Uisp-Genere'!$E:$O,11,FALSE),"")</f>
        <v/>
      </c>
      <c r="C491" s="14" t="str">
        <f t="shared" si="42"/>
        <v/>
      </c>
      <c r="L491" s="15" t="str">
        <f t="shared" si="43"/>
        <v>-</v>
      </c>
      <c r="M491" s="15" t="str">
        <f t="shared" si="44"/>
        <v>-</v>
      </c>
      <c r="N491" s="17" t="str">
        <f t="shared" si="45"/>
        <v>-</v>
      </c>
      <c r="O491" s="15" t="str">
        <f t="shared" si="46"/>
        <v>-</v>
      </c>
      <c r="P491" s="15" t="str">
        <f t="shared" si="47"/>
        <v>-</v>
      </c>
    </row>
    <row r="492" spans="1:16" x14ac:dyDescent="0.2">
      <c r="A492" s="14" t="str">
        <f>IF(F492&gt;0,IF(L492="Si",A491,COUNTIFS(M$4:M492,M492)),"")</f>
        <v/>
      </c>
      <c r="B492" s="14" t="str">
        <f>IF(E492&gt;0,VLOOKUP(F492,'[1]Uisp-Genere'!$E:$O,11,FALSE),"")</f>
        <v/>
      </c>
      <c r="C492" s="14" t="str">
        <f t="shared" si="42"/>
        <v/>
      </c>
      <c r="L492" s="15" t="str">
        <f t="shared" si="43"/>
        <v>-</v>
      </c>
      <c r="M492" s="15" t="str">
        <f t="shared" si="44"/>
        <v>-</v>
      </c>
      <c r="N492" s="17" t="str">
        <f t="shared" si="45"/>
        <v>-</v>
      </c>
      <c r="O492" s="15" t="str">
        <f t="shared" si="46"/>
        <v>-</v>
      </c>
      <c r="P492" s="15" t="str">
        <f t="shared" si="47"/>
        <v>-</v>
      </c>
    </row>
    <row r="493" spans="1:16" x14ac:dyDescent="0.2">
      <c r="A493" s="14" t="str">
        <f>IF(F493&gt;0,IF(L493="Si",A492,COUNTIFS(M$4:M493,M493)),"")</f>
        <v/>
      </c>
      <c r="B493" s="14" t="str">
        <f>IF(E493&gt;0,VLOOKUP(F493,'[1]Uisp-Genere'!$E:$O,11,FALSE),"")</f>
        <v/>
      </c>
      <c r="C493" s="14" t="str">
        <f t="shared" si="42"/>
        <v/>
      </c>
      <c r="L493" s="15" t="str">
        <f t="shared" si="43"/>
        <v>-</v>
      </c>
      <c r="M493" s="15" t="str">
        <f t="shared" si="44"/>
        <v>-</v>
      </c>
      <c r="N493" s="17" t="str">
        <f t="shared" si="45"/>
        <v>-</v>
      </c>
      <c r="O493" s="15" t="str">
        <f t="shared" si="46"/>
        <v>-</v>
      </c>
      <c r="P493" s="15" t="str">
        <f t="shared" si="47"/>
        <v>-</v>
      </c>
    </row>
    <row r="494" spans="1:16" x14ac:dyDescent="0.2">
      <c r="A494" s="14" t="str">
        <f>IF(F494&gt;0,IF(L494="Si",A493,COUNTIFS(M$4:M494,M494)),"")</f>
        <v/>
      </c>
      <c r="B494" s="14" t="str">
        <f>IF(E494&gt;0,VLOOKUP(F494,'[1]Uisp-Genere'!$E:$O,11,FALSE),"")</f>
        <v/>
      </c>
      <c r="C494" s="14" t="str">
        <f t="shared" si="42"/>
        <v/>
      </c>
      <c r="L494" s="15" t="str">
        <f t="shared" si="43"/>
        <v>-</v>
      </c>
      <c r="M494" s="15" t="str">
        <f t="shared" si="44"/>
        <v>-</v>
      </c>
      <c r="N494" s="17" t="str">
        <f t="shared" si="45"/>
        <v>-</v>
      </c>
      <c r="O494" s="15" t="str">
        <f t="shared" si="46"/>
        <v>-</v>
      </c>
      <c r="P494" s="15" t="str">
        <f t="shared" si="47"/>
        <v>-</v>
      </c>
    </row>
    <row r="495" spans="1:16" x14ac:dyDescent="0.2">
      <c r="A495" s="14" t="str">
        <f>IF(F495&gt;0,IF(L495="Si",A494,COUNTIFS(M$4:M495,M495)),"")</f>
        <v/>
      </c>
      <c r="B495" s="14" t="str">
        <f>IF(E495&gt;0,VLOOKUP(F495,'[1]Uisp-Genere'!$E:$O,11,FALSE),"")</f>
        <v/>
      </c>
      <c r="C495" s="14" t="str">
        <f t="shared" si="42"/>
        <v/>
      </c>
      <c r="L495" s="15" t="str">
        <f t="shared" si="43"/>
        <v>-</v>
      </c>
      <c r="M495" s="15" t="str">
        <f t="shared" si="44"/>
        <v>-</v>
      </c>
      <c r="N495" s="17" t="str">
        <f t="shared" si="45"/>
        <v>-</v>
      </c>
      <c r="O495" s="15" t="str">
        <f t="shared" si="46"/>
        <v>-</v>
      </c>
      <c r="P495" s="15" t="str">
        <f t="shared" si="47"/>
        <v>-</v>
      </c>
    </row>
    <row r="496" spans="1:16" x14ac:dyDescent="0.2">
      <c r="A496" s="14" t="str">
        <f>IF(F496&gt;0,IF(L496="Si",A495,COUNTIFS(M$4:M496,M496)),"")</f>
        <v/>
      </c>
      <c r="B496" s="14" t="str">
        <f>IF(E496&gt;0,VLOOKUP(F496,'[1]Uisp-Genere'!$E:$O,11,FALSE),"")</f>
        <v/>
      </c>
      <c r="C496" s="14" t="str">
        <f t="shared" si="42"/>
        <v/>
      </c>
      <c r="L496" s="15" t="str">
        <f t="shared" si="43"/>
        <v>-</v>
      </c>
      <c r="M496" s="15" t="str">
        <f t="shared" si="44"/>
        <v>-</v>
      </c>
      <c r="N496" s="17" t="str">
        <f t="shared" si="45"/>
        <v>-</v>
      </c>
      <c r="O496" s="15" t="str">
        <f t="shared" si="46"/>
        <v>-</v>
      </c>
      <c r="P496" s="15" t="str">
        <f t="shared" si="47"/>
        <v>-</v>
      </c>
    </row>
    <row r="497" spans="1:16" x14ac:dyDescent="0.2">
      <c r="A497" s="14" t="str">
        <f>IF(F497&gt;0,IF(L497="Si",A496,COUNTIFS(M$4:M497,M497)),"")</f>
        <v/>
      </c>
      <c r="B497" s="14" t="str">
        <f>IF(E497&gt;0,VLOOKUP(F497,'[1]Uisp-Genere'!$E:$O,11,FALSE),"")</f>
        <v/>
      </c>
      <c r="C497" s="14" t="str">
        <f t="shared" si="42"/>
        <v/>
      </c>
      <c r="L497" s="15" t="str">
        <f t="shared" si="43"/>
        <v>-</v>
      </c>
      <c r="M497" s="15" t="str">
        <f t="shared" si="44"/>
        <v>-</v>
      </c>
      <c r="N497" s="17" t="str">
        <f t="shared" si="45"/>
        <v>-</v>
      </c>
      <c r="O497" s="15" t="str">
        <f t="shared" si="46"/>
        <v>-</v>
      </c>
      <c r="P497" s="15" t="str">
        <f t="shared" si="47"/>
        <v>-</v>
      </c>
    </row>
    <row r="498" spans="1:16" x14ac:dyDescent="0.2">
      <c r="A498" s="14" t="str">
        <f>IF(F498&gt;0,IF(L498="Si",A497,COUNTIFS(M$4:M498,M498)),"")</f>
        <v/>
      </c>
      <c r="B498" s="14" t="str">
        <f>IF(E498&gt;0,VLOOKUP(F498,'[1]Uisp-Genere'!$E:$O,11,FALSE),"")</f>
        <v/>
      </c>
      <c r="C498" s="14" t="str">
        <f t="shared" si="42"/>
        <v/>
      </c>
      <c r="L498" s="15" t="str">
        <f t="shared" si="43"/>
        <v>-</v>
      </c>
      <c r="M498" s="15" t="str">
        <f t="shared" si="44"/>
        <v>-</v>
      </c>
      <c r="N498" s="17" t="str">
        <f t="shared" si="45"/>
        <v>-</v>
      </c>
      <c r="O498" s="15" t="str">
        <f t="shared" si="46"/>
        <v>-</v>
      </c>
      <c r="P498" s="15" t="str">
        <f t="shared" si="47"/>
        <v>-</v>
      </c>
    </row>
    <row r="499" spans="1:16" x14ac:dyDescent="0.2">
      <c r="A499" s="14" t="str">
        <f>IF(F499&gt;0,IF(L499="Si",A498,COUNTIFS(M$4:M499,M499)),"")</f>
        <v/>
      </c>
      <c r="B499" s="14" t="str">
        <f>IF(E499&gt;0,VLOOKUP(F499,'[1]Uisp-Genere'!$E:$O,11,FALSE),"")</f>
        <v/>
      </c>
      <c r="C499" s="14" t="str">
        <f t="shared" si="42"/>
        <v/>
      </c>
      <c r="L499" s="15" t="str">
        <f t="shared" si="43"/>
        <v>-</v>
      </c>
      <c r="M499" s="15" t="str">
        <f t="shared" si="44"/>
        <v>-</v>
      </c>
      <c r="N499" s="17" t="str">
        <f t="shared" si="45"/>
        <v>-</v>
      </c>
      <c r="O499" s="15" t="str">
        <f t="shared" si="46"/>
        <v>-</v>
      </c>
      <c r="P499" s="15" t="str">
        <f t="shared" si="47"/>
        <v>-</v>
      </c>
    </row>
    <row r="500" spans="1:16" x14ac:dyDescent="0.2">
      <c r="A500" s="14" t="str">
        <f>IF(F500&gt;0,IF(L500="Si",A499,COUNTIFS(M$4:M500,M500)),"")</f>
        <v/>
      </c>
      <c r="B500" s="14" t="str">
        <f>IF(E500&gt;0,VLOOKUP(F500,'[1]Uisp-Genere'!$E:$O,11,FALSE),"")</f>
        <v/>
      </c>
      <c r="C500" s="14" t="str">
        <f t="shared" si="42"/>
        <v/>
      </c>
      <c r="L500" s="15" t="str">
        <f t="shared" si="43"/>
        <v>-</v>
      </c>
      <c r="M500" s="15" t="str">
        <f t="shared" si="44"/>
        <v>-</v>
      </c>
      <c r="N500" s="17" t="str">
        <f t="shared" si="45"/>
        <v>-</v>
      </c>
      <c r="O500" s="15" t="str">
        <f t="shared" si="46"/>
        <v>-</v>
      </c>
      <c r="P500" s="15" t="str">
        <f t="shared" si="47"/>
        <v>-</v>
      </c>
    </row>
    <row r="501" spans="1:16" x14ac:dyDescent="0.2">
      <c r="A501" s="14" t="str">
        <f>IF(F501&gt;0,IF(L501="Si",A500,COUNTIFS(M$4:M501,M501)),"")</f>
        <v/>
      </c>
      <c r="B501" s="14" t="str">
        <f>IF(E501&gt;0,VLOOKUP(F501,'[1]Uisp-Genere'!$E:$O,11,FALSE),"")</f>
        <v/>
      </c>
      <c r="C501" s="14" t="str">
        <f t="shared" si="42"/>
        <v/>
      </c>
      <c r="L501" s="15" t="str">
        <f t="shared" si="43"/>
        <v>-</v>
      </c>
      <c r="M501" s="15" t="str">
        <f t="shared" si="44"/>
        <v>-</v>
      </c>
      <c r="N501" s="17" t="str">
        <f t="shared" si="45"/>
        <v>-</v>
      </c>
      <c r="O501" s="15" t="str">
        <f t="shared" si="46"/>
        <v>-</v>
      </c>
      <c r="P501" s="15" t="str">
        <f t="shared" si="47"/>
        <v>-</v>
      </c>
    </row>
    <row r="502" spans="1:16" x14ac:dyDescent="0.2">
      <c r="A502" s="14" t="str">
        <f>IF(F502&gt;0,IF(L502="Si",A501,COUNTIFS(M$4:M502,M502)),"")</f>
        <v/>
      </c>
      <c r="B502" s="14" t="str">
        <f>IF(E502&gt;0,VLOOKUP(F502,'[1]Uisp-Genere'!$E:$O,11,FALSE),"")</f>
        <v/>
      </c>
      <c r="C502" s="14" t="str">
        <f t="shared" si="42"/>
        <v/>
      </c>
      <c r="L502" s="15" t="str">
        <f t="shared" si="43"/>
        <v>-</v>
      </c>
      <c r="M502" s="15" t="str">
        <f t="shared" si="44"/>
        <v>-</v>
      </c>
      <c r="N502" s="17" t="str">
        <f t="shared" si="45"/>
        <v>-</v>
      </c>
      <c r="O502" s="15" t="str">
        <f t="shared" si="46"/>
        <v>-</v>
      </c>
      <c r="P502" s="15" t="str">
        <f t="shared" si="47"/>
        <v>-</v>
      </c>
    </row>
    <row r="503" spans="1:16" x14ac:dyDescent="0.2">
      <c r="A503" s="14" t="str">
        <f>IF(F503&gt;0,IF(L503="Si",A502,COUNTIFS(M$4:M503,M503)),"")</f>
        <v/>
      </c>
      <c r="B503" s="14" t="str">
        <f>IF(E503&gt;0,VLOOKUP(F503,'[1]Uisp-Genere'!$E:$O,11,FALSE),"")</f>
        <v/>
      </c>
      <c r="C503" s="14" t="str">
        <f t="shared" si="42"/>
        <v/>
      </c>
      <c r="L503" s="15" t="str">
        <f t="shared" si="43"/>
        <v>-</v>
      </c>
      <c r="M503" s="15" t="str">
        <f t="shared" si="44"/>
        <v>-</v>
      </c>
      <c r="N503" s="17" t="str">
        <f t="shared" si="45"/>
        <v>-</v>
      </c>
      <c r="O503" s="15" t="str">
        <f t="shared" si="46"/>
        <v>-</v>
      </c>
      <c r="P503" s="15" t="str">
        <f t="shared" si="47"/>
        <v>-</v>
      </c>
    </row>
    <row r="504" spans="1:16" x14ac:dyDescent="0.2">
      <c r="A504" s="14" t="str">
        <f>IF(F504&gt;0,IF(L504="Si",A503,COUNTIFS(M$4:M504,M504)),"")</f>
        <v/>
      </c>
      <c r="B504" s="14" t="str">
        <f>IF(E504&gt;0,VLOOKUP(F504,'[1]Uisp-Genere'!$E:$O,11,FALSE),"")</f>
        <v/>
      </c>
      <c r="C504" s="14" t="str">
        <f t="shared" si="42"/>
        <v/>
      </c>
      <c r="L504" s="15" t="str">
        <f t="shared" si="43"/>
        <v>-</v>
      </c>
      <c r="M504" s="15" t="str">
        <f t="shared" si="44"/>
        <v>-</v>
      </c>
      <c r="N504" s="17" t="str">
        <f t="shared" si="45"/>
        <v>-</v>
      </c>
      <c r="O504" s="15" t="str">
        <f t="shared" si="46"/>
        <v>-</v>
      </c>
      <c r="P504" s="15" t="str">
        <f t="shared" si="47"/>
        <v>-</v>
      </c>
    </row>
    <row r="505" spans="1:16" x14ac:dyDescent="0.2">
      <c r="A505" s="14" t="str">
        <f>IF(F505&gt;0,IF(L505="Si",A504,COUNTIFS(M$4:M505,M505)),"")</f>
        <v/>
      </c>
      <c r="B505" s="14" t="str">
        <f>IF(E505&gt;0,VLOOKUP(F505,'[1]Uisp-Genere'!$E:$O,11,FALSE),"")</f>
        <v/>
      </c>
      <c r="C505" s="14" t="str">
        <f t="shared" si="42"/>
        <v/>
      </c>
      <c r="L505" s="15" t="str">
        <f t="shared" si="43"/>
        <v>-</v>
      </c>
      <c r="M505" s="15" t="str">
        <f t="shared" si="44"/>
        <v>-</v>
      </c>
      <c r="N505" s="17" t="str">
        <f t="shared" si="45"/>
        <v>-</v>
      </c>
      <c r="O505" s="15" t="str">
        <f t="shared" si="46"/>
        <v>-</v>
      </c>
      <c r="P505" s="15" t="str">
        <f t="shared" si="47"/>
        <v>-</v>
      </c>
    </row>
    <row r="506" spans="1:16" x14ac:dyDescent="0.2">
      <c r="A506" s="14" t="str">
        <f>IF(F506&gt;0,IF(L506="Si",A505,COUNTIFS(M$4:M506,M506)),"")</f>
        <v/>
      </c>
      <c r="B506" s="14" t="str">
        <f>IF(E506&gt;0,VLOOKUP(F506,'[1]Uisp-Genere'!$E:$O,11,FALSE),"")</f>
        <v/>
      </c>
      <c r="C506" s="14" t="str">
        <f t="shared" si="42"/>
        <v/>
      </c>
      <c r="L506" s="15" t="str">
        <f t="shared" si="43"/>
        <v>-</v>
      </c>
      <c r="M506" s="15" t="str">
        <f t="shared" si="44"/>
        <v>-</v>
      </c>
      <c r="N506" s="17" t="str">
        <f t="shared" si="45"/>
        <v>-</v>
      </c>
      <c r="O506" s="15" t="str">
        <f t="shared" si="46"/>
        <v>-</v>
      </c>
      <c r="P506" s="15" t="str">
        <f t="shared" si="47"/>
        <v>-</v>
      </c>
    </row>
    <row r="507" spans="1:16" x14ac:dyDescent="0.2">
      <c r="A507" s="14" t="str">
        <f>IF(F507&gt;0,IF(L507="Si",A506,COUNTIFS(M$4:M507,M507)),"")</f>
        <v/>
      </c>
      <c r="B507" s="14" t="str">
        <f>IF(E507&gt;0,VLOOKUP(F507,'[1]Uisp-Genere'!$E:$O,11,FALSE),"")</f>
        <v/>
      </c>
      <c r="C507" s="14" t="str">
        <f t="shared" si="42"/>
        <v/>
      </c>
      <c r="L507" s="15" t="str">
        <f t="shared" si="43"/>
        <v>-</v>
      </c>
      <c r="M507" s="15" t="str">
        <f t="shared" si="44"/>
        <v>-</v>
      </c>
      <c r="N507" s="17" t="str">
        <f t="shared" si="45"/>
        <v>-</v>
      </c>
      <c r="O507" s="15" t="str">
        <f t="shared" si="46"/>
        <v>-</v>
      </c>
      <c r="P507" s="15" t="str">
        <f t="shared" si="47"/>
        <v>-</v>
      </c>
    </row>
    <row r="508" spans="1:16" x14ac:dyDescent="0.2">
      <c r="A508" s="14" t="str">
        <f>IF(F508&gt;0,IF(L508="Si",A507,COUNTIFS(M$4:M508,M508)),"")</f>
        <v/>
      </c>
      <c r="B508" s="14" t="str">
        <f>IF(E508&gt;0,VLOOKUP(F508,'[1]Uisp-Genere'!$E:$O,11,FALSE),"")</f>
        <v/>
      </c>
      <c r="C508" s="14" t="str">
        <f t="shared" si="42"/>
        <v/>
      </c>
      <c r="L508" s="15" t="str">
        <f t="shared" si="43"/>
        <v>-</v>
      </c>
      <c r="M508" s="15" t="str">
        <f t="shared" si="44"/>
        <v>-</v>
      </c>
      <c r="N508" s="17" t="str">
        <f t="shared" si="45"/>
        <v>-</v>
      </c>
      <c r="O508" s="15" t="str">
        <f t="shared" si="46"/>
        <v>-</v>
      </c>
      <c r="P508" s="15" t="str">
        <f t="shared" si="47"/>
        <v>-</v>
      </c>
    </row>
    <row r="509" spans="1:16" x14ac:dyDescent="0.2">
      <c r="A509" s="14" t="str">
        <f>IF(F509&gt;0,IF(L509="Si",A508,COUNTIFS(M$4:M509,M509)),"")</f>
        <v/>
      </c>
      <c r="B509" s="14" t="str">
        <f>IF(E509&gt;0,VLOOKUP(F509,'[1]Uisp-Genere'!$E:$O,11,FALSE),"")</f>
        <v/>
      </c>
      <c r="C509" s="14" t="str">
        <f t="shared" si="42"/>
        <v/>
      </c>
      <c r="L509" s="15" t="str">
        <f t="shared" si="43"/>
        <v>-</v>
      </c>
      <c r="M509" s="15" t="str">
        <f t="shared" si="44"/>
        <v>-</v>
      </c>
      <c r="N509" s="17" t="str">
        <f t="shared" si="45"/>
        <v>-</v>
      </c>
      <c r="O509" s="15" t="str">
        <f t="shared" si="46"/>
        <v>-</v>
      </c>
      <c r="P509" s="15" t="str">
        <f t="shared" si="47"/>
        <v>-</v>
      </c>
    </row>
    <row r="510" spans="1:16" x14ac:dyDescent="0.2">
      <c r="A510" s="14" t="str">
        <f>IF(F510&gt;0,IF(L510="Si",A509,COUNTIFS(M$4:M510,M510)),"")</f>
        <v/>
      </c>
      <c r="B510" s="14" t="str">
        <f>IF(E510&gt;0,VLOOKUP(F510,'[1]Uisp-Genere'!$E:$O,11,FALSE),"")</f>
        <v/>
      </c>
      <c r="C510" s="14" t="str">
        <f t="shared" si="42"/>
        <v/>
      </c>
      <c r="L510" s="15" t="str">
        <f t="shared" si="43"/>
        <v>-</v>
      </c>
      <c r="M510" s="15" t="str">
        <f t="shared" si="44"/>
        <v>-</v>
      </c>
      <c r="N510" s="17" t="str">
        <f t="shared" si="45"/>
        <v>-</v>
      </c>
      <c r="O510" s="15" t="str">
        <f t="shared" si="46"/>
        <v>-</v>
      </c>
      <c r="P510" s="15" t="str">
        <f t="shared" si="47"/>
        <v>-</v>
      </c>
    </row>
    <row r="511" spans="1:16" x14ac:dyDescent="0.2">
      <c r="A511" s="14" t="str">
        <f>IF(F511&gt;0,IF(L511="Si",A510,COUNTIFS(M$4:M511,M511)),"")</f>
        <v/>
      </c>
      <c r="B511" s="14" t="str">
        <f>IF(E511&gt;0,VLOOKUP(F511,'[1]Uisp-Genere'!$E:$O,11,FALSE),"")</f>
        <v/>
      </c>
      <c r="C511" s="14" t="str">
        <f t="shared" si="42"/>
        <v/>
      </c>
      <c r="L511" s="15" t="str">
        <f t="shared" si="43"/>
        <v>-</v>
      </c>
      <c r="M511" s="15" t="str">
        <f t="shared" si="44"/>
        <v>-</v>
      </c>
      <c r="N511" s="17" t="str">
        <f t="shared" si="45"/>
        <v>-</v>
      </c>
      <c r="O511" s="15" t="str">
        <f t="shared" si="46"/>
        <v>-</v>
      </c>
      <c r="P511" s="15" t="str">
        <f t="shared" si="47"/>
        <v>-</v>
      </c>
    </row>
    <row r="512" spans="1:16" x14ac:dyDescent="0.2">
      <c r="A512" s="14" t="str">
        <f>IF(F512&gt;0,IF(L512="Si",A511,COUNTIFS(M$4:M512,M512)),"")</f>
        <v/>
      </c>
      <c r="B512" s="14" t="str">
        <f>IF(E512&gt;0,VLOOKUP(F512,'[1]Uisp-Genere'!$E:$O,11,FALSE),"")</f>
        <v/>
      </c>
      <c r="C512" s="14" t="str">
        <f t="shared" si="42"/>
        <v/>
      </c>
      <c r="L512" s="15" t="str">
        <f t="shared" si="43"/>
        <v>-</v>
      </c>
      <c r="M512" s="15" t="str">
        <f t="shared" si="44"/>
        <v>-</v>
      </c>
      <c r="N512" s="17" t="str">
        <f t="shared" si="45"/>
        <v>-</v>
      </c>
      <c r="O512" s="15" t="str">
        <f t="shared" si="46"/>
        <v>-</v>
      </c>
      <c r="P512" s="15" t="str">
        <f t="shared" si="47"/>
        <v>-</v>
      </c>
    </row>
    <row r="513" spans="1:16" x14ac:dyDescent="0.2">
      <c r="A513" s="14" t="str">
        <f>IF(F513&gt;0,IF(L513="Si",A512,COUNTIFS(M$4:M513,M513)),"")</f>
        <v/>
      </c>
      <c r="B513" s="14" t="str">
        <f>IF(E513&gt;0,VLOOKUP(F513,'[1]Uisp-Genere'!$E:$O,11,FALSE),"")</f>
        <v/>
      </c>
      <c r="C513" s="14" t="str">
        <f t="shared" si="42"/>
        <v/>
      </c>
      <c r="L513" s="15" t="str">
        <f t="shared" si="43"/>
        <v>-</v>
      </c>
      <c r="M513" s="15" t="str">
        <f t="shared" si="44"/>
        <v>-</v>
      </c>
      <c r="N513" s="17" t="str">
        <f t="shared" si="45"/>
        <v>-</v>
      </c>
      <c r="O513" s="15" t="str">
        <f t="shared" si="46"/>
        <v>-</v>
      </c>
      <c r="P513" s="15" t="str">
        <f t="shared" si="47"/>
        <v>-</v>
      </c>
    </row>
    <row r="514" spans="1:16" x14ac:dyDescent="0.2">
      <c r="A514" s="14" t="str">
        <f>IF(F514&gt;0,IF(L514="Si",A513,COUNTIFS(M$4:M514,M514)),"")</f>
        <v/>
      </c>
      <c r="B514" s="14" t="str">
        <f>IF(E514&gt;0,VLOOKUP(F514,'[1]Uisp-Genere'!$E:$O,11,FALSE),"")</f>
        <v/>
      </c>
      <c r="C514" s="14" t="str">
        <f t="shared" si="42"/>
        <v/>
      </c>
      <c r="L514" s="15" t="str">
        <f t="shared" si="43"/>
        <v>-</v>
      </c>
      <c r="M514" s="15" t="str">
        <f t="shared" si="44"/>
        <v>-</v>
      </c>
      <c r="N514" s="17" t="str">
        <f t="shared" si="45"/>
        <v>-</v>
      </c>
      <c r="O514" s="15" t="str">
        <f t="shared" si="46"/>
        <v>-</v>
      </c>
      <c r="P514" s="15" t="str">
        <f t="shared" si="47"/>
        <v>-</v>
      </c>
    </row>
    <row r="515" spans="1:16" x14ac:dyDescent="0.2">
      <c r="A515" s="14" t="str">
        <f>IF(F515&gt;0,IF(L515="Si",A514,COUNTIFS(M$4:M515,M515)),"")</f>
        <v/>
      </c>
      <c r="B515" s="14" t="str">
        <f>IF(E515&gt;0,VLOOKUP(F515,'[1]Uisp-Genere'!$E:$O,11,FALSE),"")</f>
        <v/>
      </c>
      <c r="C515" s="14" t="str">
        <f t="shared" si="42"/>
        <v/>
      </c>
      <c r="L515" s="15" t="str">
        <f t="shared" si="43"/>
        <v>-</v>
      </c>
      <c r="M515" s="15" t="str">
        <f t="shared" si="44"/>
        <v>-</v>
      </c>
      <c r="N515" s="17" t="str">
        <f t="shared" si="45"/>
        <v>-</v>
      </c>
      <c r="O515" s="15" t="str">
        <f t="shared" si="46"/>
        <v>-</v>
      </c>
      <c r="P515" s="15" t="str">
        <f t="shared" si="47"/>
        <v>-</v>
      </c>
    </row>
    <row r="516" spans="1:16" x14ac:dyDescent="0.2">
      <c r="A516" s="14" t="str">
        <f>IF(F516&gt;0,IF(L516="Si",A515,COUNTIFS(M$4:M516,M516)),"")</f>
        <v/>
      </c>
      <c r="B516" s="14" t="str">
        <f>IF(E516&gt;0,VLOOKUP(F516,'[1]Uisp-Genere'!$E:$O,11,FALSE),"")</f>
        <v/>
      </c>
      <c r="C516" s="14" t="str">
        <f t="shared" si="42"/>
        <v/>
      </c>
      <c r="L516" s="15" t="str">
        <f t="shared" si="43"/>
        <v>-</v>
      </c>
      <c r="M516" s="15" t="str">
        <f t="shared" si="44"/>
        <v>-</v>
      </c>
      <c r="N516" s="17" t="str">
        <f t="shared" si="45"/>
        <v>-</v>
      </c>
      <c r="O516" s="15" t="str">
        <f t="shared" si="46"/>
        <v>-</v>
      </c>
      <c r="P516" s="15" t="str">
        <f t="shared" si="47"/>
        <v>-</v>
      </c>
    </row>
    <row r="517" spans="1:16" x14ac:dyDescent="0.2">
      <c r="A517" s="14" t="str">
        <f>IF(F517&gt;0,IF(L517="Si",A516,COUNTIFS(M$4:M517,M517)),"")</f>
        <v/>
      </c>
      <c r="B517" s="14" t="str">
        <f>IF(E517&gt;0,VLOOKUP(F517,'[1]Uisp-Genere'!$E:$O,11,FALSE),"")</f>
        <v/>
      </c>
      <c r="C517" s="14" t="str">
        <f t="shared" ref="C517:C580" si="48">IF(LEN(A517)&lt;=0,"",IF(A517&gt;=20,1,21-A517))</f>
        <v/>
      </c>
      <c r="L517" s="15" t="str">
        <f t="shared" ref="L517:L580" si="49">IF($F517&gt;0,IF(N516=N517,"Si","-"),"-")</f>
        <v>-</v>
      </c>
      <c r="M517" s="15" t="str">
        <f t="shared" ref="M517:M580" si="50">IF($F517&gt;0,IF(D517&gt;"",D517,M516),"-")</f>
        <v>-</v>
      </c>
      <c r="N517" s="17" t="str">
        <f t="shared" ref="N517:N580" si="51">IF($F517&gt;0,IF(E517&gt;0,E517,N516),"-")</f>
        <v>-</v>
      </c>
      <c r="O517" s="15" t="str">
        <f t="shared" ref="O517:O580" si="52">IF(E517&gt;0,A517,"-")</f>
        <v>-</v>
      </c>
      <c r="P517" s="15" t="str">
        <f t="shared" ref="P517:P580" si="53">IF(F517&gt;0,C517,"-")</f>
        <v>-</v>
      </c>
    </row>
    <row r="518" spans="1:16" x14ac:dyDescent="0.2">
      <c r="A518" s="14" t="str">
        <f>IF(F518&gt;0,IF(L518="Si",A517,COUNTIFS(M$4:M518,M518)),"")</f>
        <v/>
      </c>
      <c r="B518" s="14" t="str">
        <f>IF(E518&gt;0,VLOOKUP(F518,'[1]Uisp-Genere'!$E:$O,11,FALSE),"")</f>
        <v/>
      </c>
      <c r="C518" s="14" t="str">
        <f t="shared" si="48"/>
        <v/>
      </c>
      <c r="L518" s="15" t="str">
        <f t="shared" si="49"/>
        <v>-</v>
      </c>
      <c r="M518" s="15" t="str">
        <f t="shared" si="50"/>
        <v>-</v>
      </c>
      <c r="N518" s="17" t="str">
        <f t="shared" si="51"/>
        <v>-</v>
      </c>
      <c r="O518" s="15" t="str">
        <f t="shared" si="52"/>
        <v>-</v>
      </c>
      <c r="P518" s="15" t="str">
        <f t="shared" si="53"/>
        <v>-</v>
      </c>
    </row>
    <row r="519" spans="1:16" x14ac:dyDescent="0.2">
      <c r="A519" s="14" t="str">
        <f>IF(F519&gt;0,IF(L519="Si",A518,COUNTIFS(M$4:M519,M519)),"")</f>
        <v/>
      </c>
      <c r="B519" s="14" t="str">
        <f>IF(E519&gt;0,VLOOKUP(F519,'[1]Uisp-Genere'!$E:$O,11,FALSE),"")</f>
        <v/>
      </c>
      <c r="C519" s="14" t="str">
        <f t="shared" si="48"/>
        <v/>
      </c>
      <c r="L519" s="15" t="str">
        <f t="shared" si="49"/>
        <v>-</v>
      </c>
      <c r="M519" s="15" t="str">
        <f t="shared" si="50"/>
        <v>-</v>
      </c>
      <c r="N519" s="17" t="str">
        <f t="shared" si="51"/>
        <v>-</v>
      </c>
      <c r="O519" s="15" t="str">
        <f t="shared" si="52"/>
        <v>-</v>
      </c>
      <c r="P519" s="15" t="str">
        <f t="shared" si="53"/>
        <v>-</v>
      </c>
    </row>
    <row r="520" spans="1:16" x14ac:dyDescent="0.2">
      <c r="A520" s="14" t="str">
        <f>IF(F520&gt;0,IF(L520="Si",A519,COUNTIFS(M$4:M520,M520)),"")</f>
        <v/>
      </c>
      <c r="B520" s="14" t="str">
        <f>IF(E520&gt;0,VLOOKUP(F520,'[1]Uisp-Genere'!$E:$O,11,FALSE),"")</f>
        <v/>
      </c>
      <c r="C520" s="14" t="str">
        <f t="shared" si="48"/>
        <v/>
      </c>
      <c r="L520" s="15" t="str">
        <f t="shared" si="49"/>
        <v>-</v>
      </c>
      <c r="M520" s="15" t="str">
        <f t="shared" si="50"/>
        <v>-</v>
      </c>
      <c r="N520" s="17" t="str">
        <f t="shared" si="51"/>
        <v>-</v>
      </c>
      <c r="O520" s="15" t="str">
        <f t="shared" si="52"/>
        <v>-</v>
      </c>
      <c r="P520" s="15" t="str">
        <f t="shared" si="53"/>
        <v>-</v>
      </c>
    </row>
    <row r="521" spans="1:16" x14ac:dyDescent="0.2">
      <c r="A521" s="14" t="str">
        <f>IF(F521&gt;0,IF(L521="Si",A520,COUNTIFS(M$4:M521,M521)),"")</f>
        <v/>
      </c>
      <c r="B521" s="14" t="str">
        <f>IF(E521&gt;0,VLOOKUP(F521,'[1]Uisp-Genere'!$E:$O,11,FALSE),"")</f>
        <v/>
      </c>
      <c r="C521" s="14" t="str">
        <f t="shared" si="48"/>
        <v/>
      </c>
      <c r="L521" s="15" t="str">
        <f t="shared" si="49"/>
        <v>-</v>
      </c>
      <c r="M521" s="15" t="str">
        <f t="shared" si="50"/>
        <v>-</v>
      </c>
      <c r="N521" s="17" t="str">
        <f t="shared" si="51"/>
        <v>-</v>
      </c>
      <c r="O521" s="15" t="str">
        <f t="shared" si="52"/>
        <v>-</v>
      </c>
      <c r="P521" s="15" t="str">
        <f t="shared" si="53"/>
        <v>-</v>
      </c>
    </row>
    <row r="522" spans="1:16" x14ac:dyDescent="0.2">
      <c r="A522" s="14" t="str">
        <f>IF(F522&gt;0,IF(L522="Si",A521,COUNTIFS(M$4:M522,M522)),"")</f>
        <v/>
      </c>
      <c r="B522" s="14" t="str">
        <f>IF(E522&gt;0,VLOOKUP(F522,'[1]Uisp-Genere'!$E:$O,11,FALSE),"")</f>
        <v/>
      </c>
      <c r="C522" s="14" t="str">
        <f t="shared" si="48"/>
        <v/>
      </c>
      <c r="L522" s="15" t="str">
        <f t="shared" si="49"/>
        <v>-</v>
      </c>
      <c r="M522" s="15" t="str">
        <f t="shared" si="50"/>
        <v>-</v>
      </c>
      <c r="N522" s="17" t="str">
        <f t="shared" si="51"/>
        <v>-</v>
      </c>
      <c r="O522" s="15" t="str">
        <f t="shared" si="52"/>
        <v>-</v>
      </c>
      <c r="P522" s="15" t="str">
        <f t="shared" si="53"/>
        <v>-</v>
      </c>
    </row>
    <row r="523" spans="1:16" x14ac:dyDescent="0.2">
      <c r="A523" s="14" t="str">
        <f>IF(F523&gt;0,IF(L523="Si",A522,COUNTIFS(M$4:M523,M523)),"")</f>
        <v/>
      </c>
      <c r="B523" s="14" t="str">
        <f>IF(E523&gt;0,VLOOKUP(F523,'[1]Uisp-Genere'!$E:$O,11,FALSE),"")</f>
        <v/>
      </c>
      <c r="C523" s="14" t="str">
        <f t="shared" si="48"/>
        <v/>
      </c>
      <c r="L523" s="15" t="str">
        <f t="shared" si="49"/>
        <v>-</v>
      </c>
      <c r="M523" s="15" t="str">
        <f t="shared" si="50"/>
        <v>-</v>
      </c>
      <c r="N523" s="17" t="str">
        <f t="shared" si="51"/>
        <v>-</v>
      </c>
      <c r="O523" s="15" t="str">
        <f t="shared" si="52"/>
        <v>-</v>
      </c>
      <c r="P523" s="15" t="str">
        <f t="shared" si="53"/>
        <v>-</v>
      </c>
    </row>
    <row r="524" spans="1:16" x14ac:dyDescent="0.2">
      <c r="A524" s="14" t="str">
        <f>IF(F524&gt;0,IF(L524="Si",A523,COUNTIFS(M$4:M524,M524)),"")</f>
        <v/>
      </c>
      <c r="B524" s="14" t="str">
        <f>IF(E524&gt;0,VLOOKUP(F524,'[1]Uisp-Genere'!$E:$O,11,FALSE),"")</f>
        <v/>
      </c>
      <c r="C524" s="14" t="str">
        <f t="shared" si="48"/>
        <v/>
      </c>
      <c r="L524" s="15" t="str">
        <f t="shared" si="49"/>
        <v>-</v>
      </c>
      <c r="M524" s="15" t="str">
        <f t="shared" si="50"/>
        <v>-</v>
      </c>
      <c r="N524" s="17" t="str">
        <f t="shared" si="51"/>
        <v>-</v>
      </c>
      <c r="O524" s="15" t="str">
        <f t="shared" si="52"/>
        <v>-</v>
      </c>
      <c r="P524" s="15" t="str">
        <f t="shared" si="53"/>
        <v>-</v>
      </c>
    </row>
    <row r="525" spans="1:16" x14ac:dyDescent="0.2">
      <c r="A525" s="14" t="str">
        <f>IF(F525&gt;0,IF(L525="Si",A524,COUNTIFS(M$4:M525,M525)),"")</f>
        <v/>
      </c>
      <c r="B525" s="14" t="str">
        <f>IF(E525&gt;0,VLOOKUP(F525,'[1]Uisp-Genere'!$E:$O,11,FALSE),"")</f>
        <v/>
      </c>
      <c r="C525" s="14" t="str">
        <f t="shared" si="48"/>
        <v/>
      </c>
      <c r="L525" s="15" t="str">
        <f t="shared" si="49"/>
        <v>-</v>
      </c>
      <c r="M525" s="15" t="str">
        <f t="shared" si="50"/>
        <v>-</v>
      </c>
      <c r="N525" s="17" t="str">
        <f t="shared" si="51"/>
        <v>-</v>
      </c>
      <c r="O525" s="15" t="str">
        <f t="shared" si="52"/>
        <v>-</v>
      </c>
      <c r="P525" s="15" t="str">
        <f t="shared" si="53"/>
        <v>-</v>
      </c>
    </row>
    <row r="526" spans="1:16" x14ac:dyDescent="0.2">
      <c r="A526" s="14" t="str">
        <f>IF(F526&gt;0,IF(L526="Si",A525,COUNTIFS(M$4:M526,M526)),"")</f>
        <v/>
      </c>
      <c r="B526" s="14" t="str">
        <f>IF(E526&gt;0,VLOOKUP(F526,'[1]Uisp-Genere'!$E:$O,11,FALSE),"")</f>
        <v/>
      </c>
      <c r="C526" s="14" t="str">
        <f t="shared" si="48"/>
        <v/>
      </c>
      <c r="L526" s="15" t="str">
        <f t="shared" si="49"/>
        <v>-</v>
      </c>
      <c r="M526" s="15" t="str">
        <f t="shared" si="50"/>
        <v>-</v>
      </c>
      <c r="N526" s="17" t="str">
        <f t="shared" si="51"/>
        <v>-</v>
      </c>
      <c r="O526" s="15" t="str">
        <f t="shared" si="52"/>
        <v>-</v>
      </c>
      <c r="P526" s="15" t="str">
        <f t="shared" si="53"/>
        <v>-</v>
      </c>
    </row>
    <row r="527" spans="1:16" x14ac:dyDescent="0.2">
      <c r="A527" s="14" t="str">
        <f>IF(F527&gt;0,IF(L527="Si",A526,COUNTIFS(M$4:M527,M527)),"")</f>
        <v/>
      </c>
      <c r="B527" s="14" t="str">
        <f>IF(E527&gt;0,VLOOKUP(F527,'[1]Uisp-Genere'!$E:$O,11,FALSE),"")</f>
        <v/>
      </c>
      <c r="C527" s="14" t="str">
        <f t="shared" si="48"/>
        <v/>
      </c>
      <c r="L527" s="15" t="str">
        <f t="shared" si="49"/>
        <v>-</v>
      </c>
      <c r="M527" s="15" t="str">
        <f t="shared" si="50"/>
        <v>-</v>
      </c>
      <c r="N527" s="17" t="str">
        <f t="shared" si="51"/>
        <v>-</v>
      </c>
      <c r="O527" s="15" t="str">
        <f t="shared" si="52"/>
        <v>-</v>
      </c>
      <c r="P527" s="15" t="str">
        <f t="shared" si="53"/>
        <v>-</v>
      </c>
    </row>
    <row r="528" spans="1:16" x14ac:dyDescent="0.2">
      <c r="A528" s="14" t="str">
        <f>IF(F528&gt;0,IF(L528="Si",A527,COUNTIFS(M$4:M528,M528)),"")</f>
        <v/>
      </c>
      <c r="B528" s="14" t="str">
        <f>IF(E528&gt;0,VLOOKUP(F528,'[1]Uisp-Genere'!$E:$O,11,FALSE),"")</f>
        <v/>
      </c>
      <c r="C528" s="14" t="str">
        <f t="shared" si="48"/>
        <v/>
      </c>
      <c r="L528" s="15" t="str">
        <f t="shared" si="49"/>
        <v>-</v>
      </c>
      <c r="M528" s="15" t="str">
        <f t="shared" si="50"/>
        <v>-</v>
      </c>
      <c r="N528" s="17" t="str">
        <f t="shared" si="51"/>
        <v>-</v>
      </c>
      <c r="O528" s="15" t="str">
        <f t="shared" si="52"/>
        <v>-</v>
      </c>
      <c r="P528" s="15" t="str">
        <f t="shared" si="53"/>
        <v>-</v>
      </c>
    </row>
    <row r="529" spans="1:16" x14ac:dyDescent="0.2">
      <c r="A529" s="14" t="str">
        <f>IF(F529&gt;0,IF(L529="Si",A528,COUNTIFS(M$4:M529,M529)),"")</f>
        <v/>
      </c>
      <c r="B529" s="14" t="str">
        <f>IF(E529&gt;0,VLOOKUP(F529,'[1]Uisp-Genere'!$E:$O,11,FALSE),"")</f>
        <v/>
      </c>
      <c r="C529" s="14" t="str">
        <f t="shared" si="48"/>
        <v/>
      </c>
      <c r="L529" s="15" t="str">
        <f t="shared" si="49"/>
        <v>-</v>
      </c>
      <c r="M529" s="15" t="str">
        <f t="shared" si="50"/>
        <v>-</v>
      </c>
      <c r="N529" s="17" t="str">
        <f t="shared" si="51"/>
        <v>-</v>
      </c>
      <c r="O529" s="15" t="str">
        <f t="shared" si="52"/>
        <v>-</v>
      </c>
      <c r="P529" s="15" t="str">
        <f t="shared" si="53"/>
        <v>-</v>
      </c>
    </row>
    <row r="530" spans="1:16" x14ac:dyDescent="0.2">
      <c r="A530" s="14" t="str">
        <f>IF(F530&gt;0,IF(L530="Si",A529,COUNTIFS(M$4:M530,M530)),"")</f>
        <v/>
      </c>
      <c r="B530" s="14" t="str">
        <f>IF(E530&gt;0,VLOOKUP(F530,'[1]Uisp-Genere'!$E:$O,11,FALSE),"")</f>
        <v/>
      </c>
      <c r="C530" s="14" t="str">
        <f t="shared" si="48"/>
        <v/>
      </c>
      <c r="L530" s="15" t="str">
        <f t="shared" si="49"/>
        <v>-</v>
      </c>
      <c r="M530" s="15" t="str">
        <f t="shared" si="50"/>
        <v>-</v>
      </c>
      <c r="N530" s="17" t="str">
        <f t="shared" si="51"/>
        <v>-</v>
      </c>
      <c r="O530" s="15" t="str">
        <f t="shared" si="52"/>
        <v>-</v>
      </c>
      <c r="P530" s="15" t="str">
        <f t="shared" si="53"/>
        <v>-</v>
      </c>
    </row>
    <row r="531" spans="1:16" x14ac:dyDescent="0.2">
      <c r="A531" s="14" t="str">
        <f>IF(F531&gt;0,IF(L531="Si",A530,COUNTIFS(M$4:M531,M531)),"")</f>
        <v/>
      </c>
      <c r="B531" s="14" t="str">
        <f>IF(E531&gt;0,VLOOKUP(F531,'[1]Uisp-Genere'!$E:$O,11,FALSE),"")</f>
        <v/>
      </c>
      <c r="C531" s="14" t="str">
        <f t="shared" si="48"/>
        <v/>
      </c>
      <c r="L531" s="15" t="str">
        <f t="shared" si="49"/>
        <v>-</v>
      </c>
      <c r="M531" s="15" t="str">
        <f t="shared" si="50"/>
        <v>-</v>
      </c>
      <c r="N531" s="17" t="str">
        <f t="shared" si="51"/>
        <v>-</v>
      </c>
      <c r="O531" s="15" t="str">
        <f t="shared" si="52"/>
        <v>-</v>
      </c>
      <c r="P531" s="15" t="str">
        <f t="shared" si="53"/>
        <v>-</v>
      </c>
    </row>
    <row r="532" spans="1:16" x14ac:dyDescent="0.2">
      <c r="A532" s="14" t="str">
        <f>IF(F532&gt;0,IF(L532="Si",A531,COUNTIFS(M$4:M532,M532)),"")</f>
        <v/>
      </c>
      <c r="B532" s="14" t="str">
        <f>IF(E532&gt;0,VLOOKUP(F532,'[1]Uisp-Genere'!$E:$O,11,FALSE),"")</f>
        <v/>
      </c>
      <c r="C532" s="14" t="str">
        <f t="shared" si="48"/>
        <v/>
      </c>
      <c r="L532" s="15" t="str">
        <f t="shared" si="49"/>
        <v>-</v>
      </c>
      <c r="M532" s="15" t="str">
        <f t="shared" si="50"/>
        <v>-</v>
      </c>
      <c r="N532" s="17" t="str">
        <f t="shared" si="51"/>
        <v>-</v>
      </c>
      <c r="O532" s="15" t="str">
        <f t="shared" si="52"/>
        <v>-</v>
      </c>
      <c r="P532" s="15" t="str">
        <f t="shared" si="53"/>
        <v>-</v>
      </c>
    </row>
    <row r="533" spans="1:16" x14ac:dyDescent="0.2">
      <c r="A533" s="14" t="str">
        <f>IF(F533&gt;0,IF(L533="Si",A532,COUNTIFS(M$4:M533,M533)),"")</f>
        <v/>
      </c>
      <c r="B533" s="14" t="str">
        <f>IF(E533&gt;0,VLOOKUP(F533,'[1]Uisp-Genere'!$E:$O,11,FALSE),"")</f>
        <v/>
      </c>
      <c r="C533" s="14" t="str">
        <f t="shared" si="48"/>
        <v/>
      </c>
      <c r="L533" s="15" t="str">
        <f t="shared" si="49"/>
        <v>-</v>
      </c>
      <c r="M533" s="15" t="str">
        <f t="shared" si="50"/>
        <v>-</v>
      </c>
      <c r="N533" s="17" t="str">
        <f t="shared" si="51"/>
        <v>-</v>
      </c>
      <c r="O533" s="15" t="str">
        <f t="shared" si="52"/>
        <v>-</v>
      </c>
      <c r="P533" s="15" t="str">
        <f t="shared" si="53"/>
        <v>-</v>
      </c>
    </row>
    <row r="534" spans="1:16" x14ac:dyDescent="0.2">
      <c r="A534" s="14" t="str">
        <f>IF(F534&gt;0,IF(L534="Si",A533,COUNTIFS(M$4:M534,M534)),"")</f>
        <v/>
      </c>
      <c r="B534" s="14" t="str">
        <f>IF(E534&gt;0,VLOOKUP(F534,'[1]Uisp-Genere'!$E:$O,11,FALSE),"")</f>
        <v/>
      </c>
      <c r="C534" s="14" t="str">
        <f t="shared" si="48"/>
        <v/>
      </c>
      <c r="L534" s="15" t="str">
        <f t="shared" si="49"/>
        <v>-</v>
      </c>
      <c r="M534" s="15" t="str">
        <f t="shared" si="50"/>
        <v>-</v>
      </c>
      <c r="N534" s="17" t="str">
        <f t="shared" si="51"/>
        <v>-</v>
      </c>
      <c r="O534" s="15" t="str">
        <f t="shared" si="52"/>
        <v>-</v>
      </c>
      <c r="P534" s="15" t="str">
        <f t="shared" si="53"/>
        <v>-</v>
      </c>
    </row>
    <row r="535" spans="1:16" x14ac:dyDescent="0.2">
      <c r="A535" s="14" t="str">
        <f>IF(F535&gt;0,IF(L535="Si",A534,COUNTIFS(M$4:M535,M535)),"")</f>
        <v/>
      </c>
      <c r="B535" s="14" t="str">
        <f>IF(E535&gt;0,VLOOKUP(F535,'[1]Uisp-Genere'!$E:$O,11,FALSE),"")</f>
        <v/>
      </c>
      <c r="C535" s="14" t="str">
        <f t="shared" si="48"/>
        <v/>
      </c>
      <c r="L535" s="15" t="str">
        <f t="shared" si="49"/>
        <v>-</v>
      </c>
      <c r="M535" s="15" t="str">
        <f t="shared" si="50"/>
        <v>-</v>
      </c>
      <c r="N535" s="17" t="str">
        <f t="shared" si="51"/>
        <v>-</v>
      </c>
      <c r="O535" s="15" t="str">
        <f t="shared" si="52"/>
        <v>-</v>
      </c>
      <c r="P535" s="15" t="str">
        <f t="shared" si="53"/>
        <v>-</v>
      </c>
    </row>
    <row r="536" spans="1:16" x14ac:dyDescent="0.2">
      <c r="A536" s="14" t="str">
        <f>IF(F536&gt;0,IF(L536="Si",A535,COUNTIFS(M$4:M536,M536)),"")</f>
        <v/>
      </c>
      <c r="B536" s="14" t="str">
        <f>IF(E536&gt;0,VLOOKUP(F536,'[1]Uisp-Genere'!$E:$O,11,FALSE),"")</f>
        <v/>
      </c>
      <c r="C536" s="14" t="str">
        <f t="shared" si="48"/>
        <v/>
      </c>
      <c r="L536" s="15" t="str">
        <f t="shared" si="49"/>
        <v>-</v>
      </c>
      <c r="M536" s="15" t="str">
        <f t="shared" si="50"/>
        <v>-</v>
      </c>
      <c r="N536" s="17" t="str">
        <f t="shared" si="51"/>
        <v>-</v>
      </c>
      <c r="O536" s="15" t="str">
        <f t="shared" si="52"/>
        <v>-</v>
      </c>
      <c r="P536" s="15" t="str">
        <f t="shared" si="53"/>
        <v>-</v>
      </c>
    </row>
    <row r="537" spans="1:16" x14ac:dyDescent="0.2">
      <c r="A537" s="14" t="str">
        <f>IF(F537&gt;0,IF(L537="Si",A536,COUNTIFS(M$4:M537,M537)),"")</f>
        <v/>
      </c>
      <c r="B537" s="14" t="str">
        <f>IF(E537&gt;0,VLOOKUP(F537,'[1]Uisp-Genere'!$E:$O,11,FALSE),"")</f>
        <v/>
      </c>
      <c r="C537" s="14" t="str">
        <f t="shared" si="48"/>
        <v/>
      </c>
      <c r="L537" s="15" t="str">
        <f t="shared" si="49"/>
        <v>-</v>
      </c>
      <c r="M537" s="15" t="str">
        <f t="shared" si="50"/>
        <v>-</v>
      </c>
      <c r="N537" s="17" t="str">
        <f t="shared" si="51"/>
        <v>-</v>
      </c>
      <c r="O537" s="15" t="str">
        <f t="shared" si="52"/>
        <v>-</v>
      </c>
      <c r="P537" s="15" t="str">
        <f t="shared" si="53"/>
        <v>-</v>
      </c>
    </row>
    <row r="538" spans="1:16" x14ac:dyDescent="0.2">
      <c r="A538" s="14" t="str">
        <f>IF(F538&gt;0,IF(L538="Si",A537,COUNTIFS(M$4:M538,M538)),"")</f>
        <v/>
      </c>
      <c r="B538" s="14" t="str">
        <f>IF(E538&gt;0,VLOOKUP(F538,'[1]Uisp-Genere'!$E:$O,11,FALSE),"")</f>
        <v/>
      </c>
      <c r="C538" s="14" t="str">
        <f t="shared" si="48"/>
        <v/>
      </c>
      <c r="L538" s="15" t="str">
        <f t="shared" si="49"/>
        <v>-</v>
      </c>
      <c r="M538" s="15" t="str">
        <f t="shared" si="50"/>
        <v>-</v>
      </c>
      <c r="N538" s="17" t="str">
        <f t="shared" si="51"/>
        <v>-</v>
      </c>
      <c r="O538" s="15" t="str">
        <f t="shared" si="52"/>
        <v>-</v>
      </c>
      <c r="P538" s="15" t="str">
        <f t="shared" si="53"/>
        <v>-</v>
      </c>
    </row>
    <row r="539" spans="1:16" x14ac:dyDescent="0.2">
      <c r="A539" s="14" t="str">
        <f>IF(F539&gt;0,IF(L539="Si",A538,COUNTIFS(M$4:M539,M539)),"")</f>
        <v/>
      </c>
      <c r="B539" s="14" t="str">
        <f>IF(E539&gt;0,VLOOKUP(F539,'[1]Uisp-Genere'!$E:$O,11,FALSE),"")</f>
        <v/>
      </c>
      <c r="C539" s="14" t="str">
        <f t="shared" si="48"/>
        <v/>
      </c>
      <c r="L539" s="15" t="str">
        <f t="shared" si="49"/>
        <v>-</v>
      </c>
      <c r="M539" s="15" t="str">
        <f t="shared" si="50"/>
        <v>-</v>
      </c>
      <c r="N539" s="17" t="str">
        <f t="shared" si="51"/>
        <v>-</v>
      </c>
      <c r="O539" s="15" t="str">
        <f t="shared" si="52"/>
        <v>-</v>
      </c>
      <c r="P539" s="15" t="str">
        <f t="shared" si="53"/>
        <v>-</v>
      </c>
    </row>
    <row r="540" spans="1:16" x14ac:dyDescent="0.2">
      <c r="A540" s="14" t="str">
        <f>IF(F540&gt;0,IF(L540="Si",A539,COUNTIFS(M$4:M540,M540)),"")</f>
        <v/>
      </c>
      <c r="B540" s="14" t="str">
        <f>IF(E540&gt;0,VLOOKUP(F540,'[1]Uisp-Genere'!$E:$O,11,FALSE),"")</f>
        <v/>
      </c>
      <c r="C540" s="14" t="str">
        <f t="shared" si="48"/>
        <v/>
      </c>
      <c r="L540" s="15" t="str">
        <f t="shared" si="49"/>
        <v>-</v>
      </c>
      <c r="M540" s="15" t="str">
        <f t="shared" si="50"/>
        <v>-</v>
      </c>
      <c r="N540" s="17" t="str">
        <f t="shared" si="51"/>
        <v>-</v>
      </c>
      <c r="O540" s="15" t="str">
        <f t="shared" si="52"/>
        <v>-</v>
      </c>
      <c r="P540" s="15" t="str">
        <f t="shared" si="53"/>
        <v>-</v>
      </c>
    </row>
    <row r="541" spans="1:16" x14ac:dyDescent="0.2">
      <c r="A541" s="14" t="str">
        <f>IF(F541&gt;0,IF(L541="Si",A540,COUNTIFS(M$4:M541,M541)),"")</f>
        <v/>
      </c>
      <c r="B541" s="14" t="str">
        <f>IF(E541&gt;0,VLOOKUP(F541,'[1]Uisp-Genere'!$E:$O,11,FALSE),"")</f>
        <v/>
      </c>
      <c r="C541" s="14" t="str">
        <f t="shared" si="48"/>
        <v/>
      </c>
      <c r="L541" s="15" t="str">
        <f t="shared" si="49"/>
        <v>-</v>
      </c>
      <c r="M541" s="15" t="str">
        <f t="shared" si="50"/>
        <v>-</v>
      </c>
      <c r="N541" s="17" t="str">
        <f t="shared" si="51"/>
        <v>-</v>
      </c>
      <c r="O541" s="15" t="str">
        <f t="shared" si="52"/>
        <v>-</v>
      </c>
      <c r="P541" s="15" t="str">
        <f t="shared" si="53"/>
        <v>-</v>
      </c>
    </row>
    <row r="542" spans="1:16" x14ac:dyDescent="0.2">
      <c r="A542" s="14" t="str">
        <f>IF(F542&gt;0,IF(L542="Si",A541,COUNTIFS(M$4:M542,M542)),"")</f>
        <v/>
      </c>
      <c r="B542" s="14" t="str">
        <f>IF(E542&gt;0,VLOOKUP(F542,'[1]Uisp-Genere'!$E:$O,11,FALSE),"")</f>
        <v/>
      </c>
      <c r="C542" s="14" t="str">
        <f t="shared" si="48"/>
        <v/>
      </c>
      <c r="L542" s="15" t="str">
        <f t="shared" si="49"/>
        <v>-</v>
      </c>
      <c r="M542" s="15" t="str">
        <f t="shared" si="50"/>
        <v>-</v>
      </c>
      <c r="N542" s="17" t="str">
        <f t="shared" si="51"/>
        <v>-</v>
      </c>
      <c r="O542" s="15" t="str">
        <f t="shared" si="52"/>
        <v>-</v>
      </c>
      <c r="P542" s="15" t="str">
        <f t="shared" si="53"/>
        <v>-</v>
      </c>
    </row>
    <row r="543" spans="1:16" x14ac:dyDescent="0.2">
      <c r="A543" s="14" t="str">
        <f>IF(F543&gt;0,IF(L543="Si",A542,COUNTIFS(M$4:M543,M543)),"")</f>
        <v/>
      </c>
      <c r="B543" s="14" t="str">
        <f>IF(E543&gt;0,VLOOKUP(F543,'[1]Uisp-Genere'!$E:$O,11,FALSE),"")</f>
        <v/>
      </c>
      <c r="C543" s="14" t="str">
        <f t="shared" si="48"/>
        <v/>
      </c>
      <c r="L543" s="15" t="str">
        <f t="shared" si="49"/>
        <v>-</v>
      </c>
      <c r="M543" s="15" t="str">
        <f t="shared" si="50"/>
        <v>-</v>
      </c>
      <c r="N543" s="17" t="str">
        <f t="shared" si="51"/>
        <v>-</v>
      </c>
      <c r="O543" s="15" t="str">
        <f t="shared" si="52"/>
        <v>-</v>
      </c>
      <c r="P543" s="15" t="str">
        <f t="shared" si="53"/>
        <v>-</v>
      </c>
    </row>
    <row r="544" spans="1:16" x14ac:dyDescent="0.2">
      <c r="A544" s="14" t="str">
        <f>IF(F544&gt;0,IF(L544="Si",A543,COUNTIFS(M$4:M544,M544)),"")</f>
        <v/>
      </c>
      <c r="B544" s="14" t="str">
        <f>IF(E544&gt;0,VLOOKUP(F544,'[1]Uisp-Genere'!$E:$O,11,FALSE),"")</f>
        <v/>
      </c>
      <c r="C544" s="14" t="str">
        <f t="shared" si="48"/>
        <v/>
      </c>
      <c r="L544" s="15" t="str">
        <f t="shared" si="49"/>
        <v>-</v>
      </c>
      <c r="M544" s="15" t="str">
        <f t="shared" si="50"/>
        <v>-</v>
      </c>
      <c r="N544" s="17" t="str">
        <f t="shared" si="51"/>
        <v>-</v>
      </c>
      <c r="O544" s="15" t="str">
        <f t="shared" si="52"/>
        <v>-</v>
      </c>
      <c r="P544" s="15" t="str">
        <f t="shared" si="53"/>
        <v>-</v>
      </c>
    </row>
    <row r="545" spans="1:16" x14ac:dyDescent="0.2">
      <c r="A545" s="14" t="str">
        <f>IF(F545&gt;0,IF(L545="Si",A544,COUNTIFS(M$4:M545,M545)),"")</f>
        <v/>
      </c>
      <c r="B545" s="14" t="str">
        <f>IF(E545&gt;0,VLOOKUP(F545,'[1]Uisp-Genere'!$E:$O,11,FALSE),"")</f>
        <v/>
      </c>
      <c r="C545" s="14" t="str">
        <f t="shared" si="48"/>
        <v/>
      </c>
      <c r="L545" s="15" t="str">
        <f t="shared" si="49"/>
        <v>-</v>
      </c>
      <c r="M545" s="15" t="str">
        <f t="shared" si="50"/>
        <v>-</v>
      </c>
      <c r="N545" s="17" t="str">
        <f t="shared" si="51"/>
        <v>-</v>
      </c>
      <c r="O545" s="15" t="str">
        <f t="shared" si="52"/>
        <v>-</v>
      </c>
      <c r="P545" s="15" t="str">
        <f t="shared" si="53"/>
        <v>-</v>
      </c>
    </row>
    <row r="546" spans="1:16" x14ac:dyDescent="0.2">
      <c r="A546" s="14" t="str">
        <f>IF(F546&gt;0,IF(L546="Si",A545,COUNTIFS(M$4:M546,M546)),"")</f>
        <v/>
      </c>
      <c r="B546" s="14" t="str">
        <f>IF(E546&gt;0,VLOOKUP(F546,'[1]Uisp-Genere'!$E:$O,11,FALSE),"")</f>
        <v/>
      </c>
      <c r="C546" s="14" t="str">
        <f t="shared" si="48"/>
        <v/>
      </c>
      <c r="L546" s="15" t="str">
        <f t="shared" si="49"/>
        <v>-</v>
      </c>
      <c r="M546" s="15" t="str">
        <f t="shared" si="50"/>
        <v>-</v>
      </c>
      <c r="N546" s="17" t="str">
        <f t="shared" si="51"/>
        <v>-</v>
      </c>
      <c r="O546" s="15" t="str">
        <f t="shared" si="52"/>
        <v>-</v>
      </c>
      <c r="P546" s="15" t="str">
        <f t="shared" si="53"/>
        <v>-</v>
      </c>
    </row>
    <row r="547" spans="1:16" x14ac:dyDescent="0.2">
      <c r="A547" s="14" t="str">
        <f>IF(F547&gt;0,IF(L547="Si",A546,COUNTIFS(M$4:M547,M547)),"")</f>
        <v/>
      </c>
      <c r="B547" s="14" t="str">
        <f>IF(E547&gt;0,VLOOKUP(F547,'[1]Uisp-Genere'!$E:$O,11,FALSE),"")</f>
        <v/>
      </c>
      <c r="C547" s="14" t="str">
        <f t="shared" si="48"/>
        <v/>
      </c>
      <c r="L547" s="15" t="str">
        <f t="shared" si="49"/>
        <v>-</v>
      </c>
      <c r="M547" s="15" t="str">
        <f t="shared" si="50"/>
        <v>-</v>
      </c>
      <c r="N547" s="17" t="str">
        <f t="shared" si="51"/>
        <v>-</v>
      </c>
      <c r="O547" s="15" t="str">
        <f t="shared" si="52"/>
        <v>-</v>
      </c>
      <c r="P547" s="15" t="str">
        <f t="shared" si="53"/>
        <v>-</v>
      </c>
    </row>
    <row r="548" spans="1:16" x14ac:dyDescent="0.2">
      <c r="A548" s="14" t="str">
        <f>IF(F548&gt;0,IF(L548="Si",A547,COUNTIFS(M$4:M548,M548)),"")</f>
        <v/>
      </c>
      <c r="B548" s="14" t="str">
        <f>IF(E548&gt;0,VLOOKUP(F548,'[1]Uisp-Genere'!$E:$O,11,FALSE),"")</f>
        <v/>
      </c>
      <c r="C548" s="14" t="str">
        <f t="shared" si="48"/>
        <v/>
      </c>
      <c r="L548" s="15" t="str">
        <f t="shared" si="49"/>
        <v>-</v>
      </c>
      <c r="M548" s="15" t="str">
        <f t="shared" si="50"/>
        <v>-</v>
      </c>
      <c r="N548" s="17" t="str">
        <f t="shared" si="51"/>
        <v>-</v>
      </c>
      <c r="O548" s="15" t="str">
        <f t="shared" si="52"/>
        <v>-</v>
      </c>
      <c r="P548" s="15" t="str">
        <f t="shared" si="53"/>
        <v>-</v>
      </c>
    </row>
    <row r="549" spans="1:16" x14ac:dyDescent="0.2">
      <c r="A549" s="14" t="str">
        <f>IF(F549&gt;0,IF(L549="Si",A548,COUNTIFS(M$4:M549,M549)),"")</f>
        <v/>
      </c>
      <c r="B549" s="14" t="str">
        <f>IF(E549&gt;0,VLOOKUP(F549,'[1]Uisp-Genere'!$E:$O,11,FALSE),"")</f>
        <v/>
      </c>
      <c r="C549" s="14" t="str">
        <f t="shared" si="48"/>
        <v/>
      </c>
      <c r="L549" s="15" t="str">
        <f t="shared" si="49"/>
        <v>-</v>
      </c>
      <c r="M549" s="15" t="str">
        <f t="shared" si="50"/>
        <v>-</v>
      </c>
      <c r="N549" s="17" t="str">
        <f t="shared" si="51"/>
        <v>-</v>
      </c>
      <c r="O549" s="15" t="str">
        <f t="shared" si="52"/>
        <v>-</v>
      </c>
      <c r="P549" s="15" t="str">
        <f t="shared" si="53"/>
        <v>-</v>
      </c>
    </row>
    <row r="550" spans="1:16" x14ac:dyDescent="0.2">
      <c r="A550" s="14" t="str">
        <f>IF(F550&gt;0,IF(L550="Si",A549,COUNTIFS(M$4:M550,M550)),"")</f>
        <v/>
      </c>
      <c r="B550" s="14" t="str">
        <f>IF(E550&gt;0,VLOOKUP(F550,'[1]Uisp-Genere'!$E:$O,11,FALSE),"")</f>
        <v/>
      </c>
      <c r="C550" s="14" t="str">
        <f t="shared" si="48"/>
        <v/>
      </c>
      <c r="L550" s="15" t="str">
        <f t="shared" si="49"/>
        <v>-</v>
      </c>
      <c r="M550" s="15" t="str">
        <f t="shared" si="50"/>
        <v>-</v>
      </c>
      <c r="N550" s="17" t="str">
        <f t="shared" si="51"/>
        <v>-</v>
      </c>
      <c r="O550" s="15" t="str">
        <f t="shared" si="52"/>
        <v>-</v>
      </c>
      <c r="P550" s="15" t="str">
        <f t="shared" si="53"/>
        <v>-</v>
      </c>
    </row>
    <row r="551" spans="1:16" x14ac:dyDescent="0.2">
      <c r="A551" s="14" t="str">
        <f>IF(F551&gt;0,IF(L551="Si",A550,COUNTIFS(M$4:M551,M551)),"")</f>
        <v/>
      </c>
      <c r="B551" s="14" t="str">
        <f>IF(E551&gt;0,VLOOKUP(F551,'[1]Uisp-Genere'!$E:$O,11,FALSE),"")</f>
        <v/>
      </c>
      <c r="C551" s="14" t="str">
        <f t="shared" si="48"/>
        <v/>
      </c>
      <c r="L551" s="15" t="str">
        <f t="shared" si="49"/>
        <v>-</v>
      </c>
      <c r="M551" s="15" t="str">
        <f t="shared" si="50"/>
        <v>-</v>
      </c>
      <c r="N551" s="17" t="str">
        <f t="shared" si="51"/>
        <v>-</v>
      </c>
      <c r="O551" s="15" t="str">
        <f t="shared" si="52"/>
        <v>-</v>
      </c>
      <c r="P551" s="15" t="str">
        <f t="shared" si="53"/>
        <v>-</v>
      </c>
    </row>
    <row r="552" spans="1:16" x14ac:dyDescent="0.2">
      <c r="A552" s="14" t="str">
        <f>IF(F552&gt;0,IF(L552="Si",A551,COUNTIFS(M$4:M552,M552)),"")</f>
        <v/>
      </c>
      <c r="B552" s="14" t="str">
        <f>IF(E552&gt;0,VLOOKUP(F552,'[1]Uisp-Genere'!$E:$O,11,FALSE),"")</f>
        <v/>
      </c>
      <c r="C552" s="14" t="str">
        <f t="shared" si="48"/>
        <v/>
      </c>
      <c r="L552" s="15" t="str">
        <f t="shared" si="49"/>
        <v>-</v>
      </c>
      <c r="M552" s="15" t="str">
        <f t="shared" si="50"/>
        <v>-</v>
      </c>
      <c r="N552" s="17" t="str">
        <f t="shared" si="51"/>
        <v>-</v>
      </c>
      <c r="O552" s="15" t="str">
        <f t="shared" si="52"/>
        <v>-</v>
      </c>
      <c r="P552" s="15" t="str">
        <f t="shared" si="53"/>
        <v>-</v>
      </c>
    </row>
    <row r="553" spans="1:16" x14ac:dyDescent="0.2">
      <c r="A553" s="14" t="str">
        <f>IF(F553&gt;0,IF(L553="Si",A552,COUNTIFS(M$4:M553,M553)),"")</f>
        <v/>
      </c>
      <c r="B553" s="14" t="str">
        <f>IF(E553&gt;0,VLOOKUP(F553,'[1]Uisp-Genere'!$E:$O,11,FALSE),"")</f>
        <v/>
      </c>
      <c r="C553" s="14" t="str">
        <f t="shared" si="48"/>
        <v/>
      </c>
      <c r="L553" s="15" t="str">
        <f t="shared" si="49"/>
        <v>-</v>
      </c>
      <c r="M553" s="15" t="str">
        <f t="shared" si="50"/>
        <v>-</v>
      </c>
      <c r="N553" s="17" t="str">
        <f t="shared" si="51"/>
        <v>-</v>
      </c>
      <c r="O553" s="15" t="str">
        <f t="shared" si="52"/>
        <v>-</v>
      </c>
      <c r="P553" s="15" t="str">
        <f t="shared" si="53"/>
        <v>-</v>
      </c>
    </row>
    <row r="554" spans="1:16" x14ac:dyDescent="0.2">
      <c r="A554" s="14" t="str">
        <f>IF(F554&gt;0,IF(L554="Si",A553,COUNTIFS(M$4:M554,M554)),"")</f>
        <v/>
      </c>
      <c r="B554" s="14" t="str">
        <f>IF(E554&gt;0,VLOOKUP(F554,'[1]Uisp-Genere'!$E:$O,11,FALSE),"")</f>
        <v/>
      </c>
      <c r="C554" s="14" t="str">
        <f t="shared" si="48"/>
        <v/>
      </c>
      <c r="L554" s="15" t="str">
        <f t="shared" si="49"/>
        <v>-</v>
      </c>
      <c r="M554" s="15" t="str">
        <f t="shared" si="50"/>
        <v>-</v>
      </c>
      <c r="N554" s="17" t="str">
        <f t="shared" si="51"/>
        <v>-</v>
      </c>
      <c r="O554" s="15" t="str">
        <f t="shared" si="52"/>
        <v>-</v>
      </c>
      <c r="P554" s="15" t="str">
        <f t="shared" si="53"/>
        <v>-</v>
      </c>
    </row>
    <row r="555" spans="1:16" x14ac:dyDescent="0.2">
      <c r="A555" s="14" t="str">
        <f>IF(F555&gt;0,IF(L555="Si",A554,COUNTIFS(M$4:M555,M555)),"")</f>
        <v/>
      </c>
      <c r="B555" s="14" t="str">
        <f>IF(E555&gt;0,VLOOKUP(F555,'[1]Uisp-Genere'!$E:$O,11,FALSE),"")</f>
        <v/>
      </c>
      <c r="C555" s="14" t="str">
        <f t="shared" si="48"/>
        <v/>
      </c>
      <c r="L555" s="15" t="str">
        <f t="shared" si="49"/>
        <v>-</v>
      </c>
      <c r="M555" s="15" t="str">
        <f t="shared" si="50"/>
        <v>-</v>
      </c>
      <c r="N555" s="17" t="str">
        <f t="shared" si="51"/>
        <v>-</v>
      </c>
      <c r="O555" s="15" t="str">
        <f t="shared" si="52"/>
        <v>-</v>
      </c>
      <c r="P555" s="15" t="str">
        <f t="shared" si="53"/>
        <v>-</v>
      </c>
    </row>
    <row r="556" spans="1:16" x14ac:dyDescent="0.2">
      <c r="A556" s="14" t="str">
        <f>IF(F556&gt;0,IF(L556="Si",A555,COUNTIFS(M$4:M556,M556)),"")</f>
        <v/>
      </c>
      <c r="B556" s="14" t="str">
        <f>IF(E556&gt;0,VLOOKUP(F556,'[1]Uisp-Genere'!$E:$O,11,FALSE),"")</f>
        <v/>
      </c>
      <c r="C556" s="14" t="str">
        <f t="shared" si="48"/>
        <v/>
      </c>
      <c r="L556" s="15" t="str">
        <f t="shared" si="49"/>
        <v>-</v>
      </c>
      <c r="M556" s="15" t="str">
        <f t="shared" si="50"/>
        <v>-</v>
      </c>
      <c r="N556" s="17" t="str">
        <f t="shared" si="51"/>
        <v>-</v>
      </c>
      <c r="O556" s="15" t="str">
        <f t="shared" si="52"/>
        <v>-</v>
      </c>
      <c r="P556" s="15" t="str">
        <f t="shared" si="53"/>
        <v>-</v>
      </c>
    </row>
    <row r="557" spans="1:16" x14ac:dyDescent="0.2">
      <c r="A557" s="14" t="str">
        <f>IF(F557&gt;0,IF(L557="Si",A556,COUNTIFS(M$4:M557,M557)),"")</f>
        <v/>
      </c>
      <c r="B557" s="14" t="str">
        <f>IF(E557&gt;0,VLOOKUP(F557,'[1]Uisp-Genere'!$E:$O,11,FALSE),"")</f>
        <v/>
      </c>
      <c r="C557" s="14" t="str">
        <f t="shared" si="48"/>
        <v/>
      </c>
      <c r="L557" s="15" t="str">
        <f t="shared" si="49"/>
        <v>-</v>
      </c>
      <c r="M557" s="15" t="str">
        <f t="shared" si="50"/>
        <v>-</v>
      </c>
      <c r="N557" s="17" t="str">
        <f t="shared" si="51"/>
        <v>-</v>
      </c>
      <c r="O557" s="15" t="str">
        <f t="shared" si="52"/>
        <v>-</v>
      </c>
      <c r="P557" s="15" t="str">
        <f t="shared" si="53"/>
        <v>-</v>
      </c>
    </row>
    <row r="558" spans="1:16" x14ac:dyDescent="0.2">
      <c r="A558" s="14" t="str">
        <f>IF(F558&gt;0,IF(L558="Si",A557,COUNTIFS(M$4:M558,M558)),"")</f>
        <v/>
      </c>
      <c r="B558" s="14" t="str">
        <f>IF(E558&gt;0,VLOOKUP(F558,'[1]Uisp-Genere'!$E:$O,11,FALSE),"")</f>
        <v/>
      </c>
      <c r="C558" s="14" t="str">
        <f t="shared" si="48"/>
        <v/>
      </c>
      <c r="L558" s="15" t="str">
        <f t="shared" si="49"/>
        <v>-</v>
      </c>
      <c r="M558" s="15" t="str">
        <f t="shared" si="50"/>
        <v>-</v>
      </c>
      <c r="N558" s="17" t="str">
        <f t="shared" si="51"/>
        <v>-</v>
      </c>
      <c r="O558" s="15" t="str">
        <f t="shared" si="52"/>
        <v>-</v>
      </c>
      <c r="P558" s="15" t="str">
        <f t="shared" si="53"/>
        <v>-</v>
      </c>
    </row>
    <row r="559" spans="1:16" x14ac:dyDescent="0.2">
      <c r="A559" s="14" t="str">
        <f>IF(F559&gt;0,IF(L559="Si",A558,COUNTIFS(M$4:M559,M559)),"")</f>
        <v/>
      </c>
      <c r="B559" s="14" t="str">
        <f>IF(E559&gt;0,VLOOKUP(F559,'[1]Uisp-Genere'!$E:$O,11,FALSE),"")</f>
        <v/>
      </c>
      <c r="C559" s="14" t="str">
        <f t="shared" si="48"/>
        <v/>
      </c>
      <c r="L559" s="15" t="str">
        <f t="shared" si="49"/>
        <v>-</v>
      </c>
      <c r="M559" s="15" t="str">
        <f t="shared" si="50"/>
        <v>-</v>
      </c>
      <c r="N559" s="17" t="str">
        <f t="shared" si="51"/>
        <v>-</v>
      </c>
      <c r="O559" s="15" t="str">
        <f t="shared" si="52"/>
        <v>-</v>
      </c>
      <c r="P559" s="15" t="str">
        <f t="shared" si="53"/>
        <v>-</v>
      </c>
    </row>
    <row r="560" spans="1:16" x14ac:dyDescent="0.2">
      <c r="A560" s="14" t="str">
        <f>IF(F560&gt;0,IF(L560="Si",A559,COUNTIFS(M$4:M560,M560)),"")</f>
        <v/>
      </c>
      <c r="B560" s="14" t="str">
        <f>IF(E560&gt;0,VLOOKUP(F560,'[1]Uisp-Genere'!$E:$O,11,FALSE),"")</f>
        <v/>
      </c>
      <c r="C560" s="14" t="str">
        <f t="shared" si="48"/>
        <v/>
      </c>
      <c r="L560" s="15" t="str">
        <f t="shared" si="49"/>
        <v>-</v>
      </c>
      <c r="M560" s="15" t="str">
        <f t="shared" si="50"/>
        <v>-</v>
      </c>
      <c r="N560" s="17" t="str">
        <f t="shared" si="51"/>
        <v>-</v>
      </c>
      <c r="O560" s="15" t="str">
        <f t="shared" si="52"/>
        <v>-</v>
      </c>
      <c r="P560" s="15" t="str">
        <f t="shared" si="53"/>
        <v>-</v>
      </c>
    </row>
    <row r="561" spans="1:16" x14ac:dyDescent="0.2">
      <c r="A561" s="14" t="str">
        <f>IF(F561&gt;0,IF(L561="Si",A560,COUNTIFS(M$4:M561,M561)),"")</f>
        <v/>
      </c>
      <c r="B561" s="14" t="str">
        <f>IF(E561&gt;0,VLOOKUP(F561,'[1]Uisp-Genere'!$E:$O,11,FALSE),"")</f>
        <v/>
      </c>
      <c r="C561" s="14" t="str">
        <f t="shared" si="48"/>
        <v/>
      </c>
      <c r="L561" s="15" t="str">
        <f t="shared" si="49"/>
        <v>-</v>
      </c>
      <c r="M561" s="15" t="str">
        <f t="shared" si="50"/>
        <v>-</v>
      </c>
      <c r="N561" s="17" t="str">
        <f t="shared" si="51"/>
        <v>-</v>
      </c>
      <c r="O561" s="15" t="str">
        <f t="shared" si="52"/>
        <v>-</v>
      </c>
      <c r="P561" s="15" t="str">
        <f t="shared" si="53"/>
        <v>-</v>
      </c>
    </row>
    <row r="562" spans="1:16" x14ac:dyDescent="0.2">
      <c r="A562" s="14" t="str">
        <f>IF(F562&gt;0,IF(L562="Si",A561,COUNTIFS(M$4:M562,M562)),"")</f>
        <v/>
      </c>
      <c r="B562" s="14" t="str">
        <f>IF(E562&gt;0,VLOOKUP(F562,'[1]Uisp-Genere'!$E:$O,11,FALSE),"")</f>
        <v/>
      </c>
      <c r="C562" s="14" t="str">
        <f t="shared" si="48"/>
        <v/>
      </c>
      <c r="L562" s="15" t="str">
        <f t="shared" si="49"/>
        <v>-</v>
      </c>
      <c r="M562" s="15" t="str">
        <f t="shared" si="50"/>
        <v>-</v>
      </c>
      <c r="N562" s="17" t="str">
        <f t="shared" si="51"/>
        <v>-</v>
      </c>
      <c r="O562" s="15" t="str">
        <f t="shared" si="52"/>
        <v>-</v>
      </c>
      <c r="P562" s="15" t="str">
        <f t="shared" si="53"/>
        <v>-</v>
      </c>
    </row>
    <row r="563" spans="1:16" x14ac:dyDescent="0.2">
      <c r="A563" s="14" t="str">
        <f>IF(F563&gt;0,IF(L563="Si",A562,COUNTIFS(M$4:M563,M563)),"")</f>
        <v/>
      </c>
      <c r="B563" s="14" t="str">
        <f>IF(E563&gt;0,VLOOKUP(F563,'[1]Uisp-Genere'!$E:$O,11,FALSE),"")</f>
        <v/>
      </c>
      <c r="C563" s="14" t="str">
        <f t="shared" si="48"/>
        <v/>
      </c>
      <c r="L563" s="15" t="str">
        <f t="shared" si="49"/>
        <v>-</v>
      </c>
      <c r="M563" s="15" t="str">
        <f t="shared" si="50"/>
        <v>-</v>
      </c>
      <c r="N563" s="17" t="str">
        <f t="shared" si="51"/>
        <v>-</v>
      </c>
      <c r="O563" s="15" t="str">
        <f t="shared" si="52"/>
        <v>-</v>
      </c>
      <c r="P563" s="15" t="str">
        <f t="shared" si="53"/>
        <v>-</v>
      </c>
    </row>
    <row r="564" spans="1:16" x14ac:dyDescent="0.2">
      <c r="A564" s="14" t="str">
        <f>IF(F564&gt;0,IF(L564="Si",A563,COUNTIFS(M$4:M564,M564)),"")</f>
        <v/>
      </c>
      <c r="B564" s="14" t="str">
        <f>IF(E564&gt;0,VLOOKUP(F564,'[1]Uisp-Genere'!$E:$O,11,FALSE),"")</f>
        <v/>
      </c>
      <c r="C564" s="14" t="str">
        <f t="shared" si="48"/>
        <v/>
      </c>
      <c r="L564" s="15" t="str">
        <f t="shared" si="49"/>
        <v>-</v>
      </c>
      <c r="M564" s="15" t="str">
        <f t="shared" si="50"/>
        <v>-</v>
      </c>
      <c r="N564" s="17" t="str">
        <f t="shared" si="51"/>
        <v>-</v>
      </c>
      <c r="O564" s="15" t="str">
        <f t="shared" si="52"/>
        <v>-</v>
      </c>
      <c r="P564" s="15" t="str">
        <f t="shared" si="53"/>
        <v>-</v>
      </c>
    </row>
    <row r="565" spans="1:16" x14ac:dyDescent="0.2">
      <c r="A565" s="14" t="str">
        <f>IF(F565&gt;0,IF(L565="Si",A564,COUNTIFS(M$4:M565,M565)),"")</f>
        <v/>
      </c>
      <c r="B565" s="14" t="str">
        <f>IF(E565&gt;0,VLOOKUP(F565,'[1]Uisp-Genere'!$E:$O,11,FALSE),"")</f>
        <v/>
      </c>
      <c r="C565" s="14" t="str">
        <f t="shared" si="48"/>
        <v/>
      </c>
      <c r="L565" s="15" t="str">
        <f t="shared" si="49"/>
        <v>-</v>
      </c>
      <c r="M565" s="15" t="str">
        <f t="shared" si="50"/>
        <v>-</v>
      </c>
      <c r="N565" s="17" t="str">
        <f t="shared" si="51"/>
        <v>-</v>
      </c>
      <c r="O565" s="15" t="str">
        <f t="shared" si="52"/>
        <v>-</v>
      </c>
      <c r="P565" s="15" t="str">
        <f t="shared" si="53"/>
        <v>-</v>
      </c>
    </row>
    <row r="566" spans="1:16" x14ac:dyDescent="0.2">
      <c r="A566" s="14" t="str">
        <f>IF(F566&gt;0,IF(L566="Si",A565,COUNTIFS(M$4:M566,M566)),"")</f>
        <v/>
      </c>
      <c r="B566" s="14" t="str">
        <f>IF(E566&gt;0,VLOOKUP(F566,'[1]Uisp-Genere'!$E:$O,11,FALSE),"")</f>
        <v/>
      </c>
      <c r="C566" s="14" t="str">
        <f t="shared" si="48"/>
        <v/>
      </c>
      <c r="L566" s="15" t="str">
        <f t="shared" si="49"/>
        <v>-</v>
      </c>
      <c r="M566" s="15" t="str">
        <f t="shared" si="50"/>
        <v>-</v>
      </c>
      <c r="N566" s="17" t="str">
        <f t="shared" si="51"/>
        <v>-</v>
      </c>
      <c r="O566" s="15" t="str">
        <f t="shared" si="52"/>
        <v>-</v>
      </c>
      <c r="P566" s="15" t="str">
        <f t="shared" si="53"/>
        <v>-</v>
      </c>
    </row>
    <row r="567" spans="1:16" x14ac:dyDescent="0.2">
      <c r="A567" s="14" t="str">
        <f>IF(F567&gt;0,IF(L567="Si",A566,COUNTIFS(M$4:M567,M567)),"")</f>
        <v/>
      </c>
      <c r="B567" s="14" t="str">
        <f>IF(E567&gt;0,VLOOKUP(F567,'[1]Uisp-Genere'!$E:$O,11,FALSE),"")</f>
        <v/>
      </c>
      <c r="C567" s="14" t="str">
        <f t="shared" si="48"/>
        <v/>
      </c>
      <c r="L567" s="15" t="str">
        <f t="shared" si="49"/>
        <v>-</v>
      </c>
      <c r="M567" s="15" t="str">
        <f t="shared" si="50"/>
        <v>-</v>
      </c>
      <c r="N567" s="17" t="str">
        <f t="shared" si="51"/>
        <v>-</v>
      </c>
      <c r="O567" s="15" t="str">
        <f t="shared" si="52"/>
        <v>-</v>
      </c>
      <c r="P567" s="15" t="str">
        <f t="shared" si="53"/>
        <v>-</v>
      </c>
    </row>
    <row r="568" spans="1:16" x14ac:dyDescent="0.2">
      <c r="A568" s="14" t="str">
        <f>IF(F568&gt;0,IF(L568="Si",A567,COUNTIFS(M$4:M568,M568)),"")</f>
        <v/>
      </c>
      <c r="B568" s="14" t="str">
        <f>IF(E568&gt;0,VLOOKUP(F568,'[1]Uisp-Genere'!$E:$O,11,FALSE),"")</f>
        <v/>
      </c>
      <c r="C568" s="14" t="str">
        <f t="shared" si="48"/>
        <v/>
      </c>
      <c r="L568" s="15" t="str">
        <f t="shared" si="49"/>
        <v>-</v>
      </c>
      <c r="M568" s="15" t="str">
        <f t="shared" si="50"/>
        <v>-</v>
      </c>
      <c r="N568" s="17" t="str">
        <f t="shared" si="51"/>
        <v>-</v>
      </c>
      <c r="O568" s="15" t="str">
        <f t="shared" si="52"/>
        <v>-</v>
      </c>
      <c r="P568" s="15" t="str">
        <f t="shared" si="53"/>
        <v>-</v>
      </c>
    </row>
    <row r="569" spans="1:16" x14ac:dyDescent="0.2">
      <c r="A569" s="14" t="str">
        <f>IF(F569&gt;0,IF(L569="Si",A568,COUNTIFS(M$4:M569,M569)),"")</f>
        <v/>
      </c>
      <c r="B569" s="14" t="str">
        <f>IF(E569&gt;0,VLOOKUP(F569,'[1]Uisp-Genere'!$E:$O,11,FALSE),"")</f>
        <v/>
      </c>
      <c r="C569" s="14" t="str">
        <f t="shared" si="48"/>
        <v/>
      </c>
      <c r="L569" s="15" t="str">
        <f t="shared" si="49"/>
        <v>-</v>
      </c>
      <c r="M569" s="15" t="str">
        <f t="shared" si="50"/>
        <v>-</v>
      </c>
      <c r="N569" s="17" t="str">
        <f t="shared" si="51"/>
        <v>-</v>
      </c>
      <c r="O569" s="15" t="str">
        <f t="shared" si="52"/>
        <v>-</v>
      </c>
      <c r="P569" s="15" t="str">
        <f t="shared" si="53"/>
        <v>-</v>
      </c>
    </row>
    <row r="570" spans="1:16" x14ac:dyDescent="0.2">
      <c r="A570" s="14" t="str">
        <f>IF(F570&gt;0,IF(L570="Si",A569,COUNTIFS(M$4:M570,M570)),"")</f>
        <v/>
      </c>
      <c r="B570" s="14" t="str">
        <f>IF(E570&gt;0,VLOOKUP(F570,'[1]Uisp-Genere'!$E:$O,11,FALSE),"")</f>
        <v/>
      </c>
      <c r="C570" s="14" t="str">
        <f t="shared" si="48"/>
        <v/>
      </c>
      <c r="L570" s="15" t="str">
        <f t="shared" si="49"/>
        <v>-</v>
      </c>
      <c r="M570" s="15" t="str">
        <f t="shared" si="50"/>
        <v>-</v>
      </c>
      <c r="N570" s="17" t="str">
        <f t="shared" si="51"/>
        <v>-</v>
      </c>
      <c r="O570" s="15" t="str">
        <f t="shared" si="52"/>
        <v>-</v>
      </c>
      <c r="P570" s="15" t="str">
        <f t="shared" si="53"/>
        <v>-</v>
      </c>
    </row>
    <row r="571" spans="1:16" x14ac:dyDescent="0.2">
      <c r="A571" s="14" t="str">
        <f>IF(F571&gt;0,IF(L571="Si",A570,COUNTIFS(M$4:M571,M571)),"")</f>
        <v/>
      </c>
      <c r="B571" s="14" t="str">
        <f>IF(E571&gt;0,VLOOKUP(F571,'[1]Uisp-Genere'!$E:$O,11,FALSE),"")</f>
        <v/>
      </c>
      <c r="C571" s="14" t="str">
        <f t="shared" si="48"/>
        <v/>
      </c>
      <c r="L571" s="15" t="str">
        <f t="shared" si="49"/>
        <v>-</v>
      </c>
      <c r="M571" s="15" t="str">
        <f t="shared" si="50"/>
        <v>-</v>
      </c>
      <c r="N571" s="17" t="str">
        <f t="shared" si="51"/>
        <v>-</v>
      </c>
      <c r="O571" s="15" t="str">
        <f t="shared" si="52"/>
        <v>-</v>
      </c>
      <c r="P571" s="15" t="str">
        <f t="shared" si="53"/>
        <v>-</v>
      </c>
    </row>
    <row r="572" spans="1:16" x14ac:dyDescent="0.2">
      <c r="A572" s="14" t="str">
        <f>IF(F572&gt;0,IF(L572="Si",A571,COUNTIFS(M$4:M572,M572)),"")</f>
        <v/>
      </c>
      <c r="B572" s="14" t="str">
        <f>IF(E572&gt;0,VLOOKUP(F572,'[1]Uisp-Genere'!$E:$O,11,FALSE),"")</f>
        <v/>
      </c>
      <c r="C572" s="14" t="str">
        <f t="shared" si="48"/>
        <v/>
      </c>
      <c r="L572" s="15" t="str">
        <f t="shared" si="49"/>
        <v>-</v>
      </c>
      <c r="M572" s="15" t="str">
        <f t="shared" si="50"/>
        <v>-</v>
      </c>
      <c r="N572" s="17" t="str">
        <f t="shared" si="51"/>
        <v>-</v>
      </c>
      <c r="O572" s="15" t="str">
        <f t="shared" si="52"/>
        <v>-</v>
      </c>
      <c r="P572" s="15" t="str">
        <f t="shared" si="53"/>
        <v>-</v>
      </c>
    </row>
    <row r="573" spans="1:16" x14ac:dyDescent="0.2">
      <c r="A573" s="14" t="str">
        <f>IF(F573&gt;0,IF(L573="Si",A572,COUNTIFS(M$4:M573,M573)),"")</f>
        <v/>
      </c>
      <c r="B573" s="14" t="str">
        <f>IF(E573&gt;0,VLOOKUP(F573,'[1]Uisp-Genere'!$E:$O,11,FALSE),"")</f>
        <v/>
      </c>
      <c r="C573" s="14" t="str">
        <f t="shared" si="48"/>
        <v/>
      </c>
      <c r="L573" s="15" t="str">
        <f t="shared" si="49"/>
        <v>-</v>
      </c>
      <c r="M573" s="15" t="str">
        <f t="shared" si="50"/>
        <v>-</v>
      </c>
      <c r="N573" s="17" t="str">
        <f t="shared" si="51"/>
        <v>-</v>
      </c>
      <c r="O573" s="15" t="str">
        <f t="shared" si="52"/>
        <v>-</v>
      </c>
      <c r="P573" s="15" t="str">
        <f t="shared" si="53"/>
        <v>-</v>
      </c>
    </row>
    <row r="574" spans="1:16" x14ac:dyDescent="0.2">
      <c r="A574" s="14" t="str">
        <f>IF(F574&gt;0,IF(L574="Si",A573,COUNTIFS(M$4:M574,M574)),"")</f>
        <v/>
      </c>
      <c r="B574" s="14" t="str">
        <f>IF(E574&gt;0,VLOOKUP(F574,'[1]Uisp-Genere'!$E:$O,11,FALSE),"")</f>
        <v/>
      </c>
      <c r="C574" s="14" t="str">
        <f t="shared" si="48"/>
        <v/>
      </c>
      <c r="L574" s="15" t="str">
        <f t="shared" si="49"/>
        <v>-</v>
      </c>
      <c r="M574" s="15" t="str">
        <f t="shared" si="50"/>
        <v>-</v>
      </c>
      <c r="N574" s="17" t="str">
        <f t="shared" si="51"/>
        <v>-</v>
      </c>
      <c r="O574" s="15" t="str">
        <f t="shared" si="52"/>
        <v>-</v>
      </c>
      <c r="P574" s="15" t="str">
        <f t="shared" si="53"/>
        <v>-</v>
      </c>
    </row>
    <row r="575" spans="1:16" x14ac:dyDescent="0.2">
      <c r="A575" s="14" t="str">
        <f>IF(F575&gt;0,IF(L575="Si",A574,COUNTIFS(M$4:M575,M575)),"")</f>
        <v/>
      </c>
      <c r="B575" s="14" t="str">
        <f>IF(E575&gt;0,VLOOKUP(F575,'[1]Uisp-Genere'!$E:$O,11,FALSE),"")</f>
        <v/>
      </c>
      <c r="C575" s="14" t="str">
        <f t="shared" si="48"/>
        <v/>
      </c>
      <c r="L575" s="15" t="str">
        <f t="shared" si="49"/>
        <v>-</v>
      </c>
      <c r="M575" s="15" t="str">
        <f t="shared" si="50"/>
        <v>-</v>
      </c>
      <c r="N575" s="17" t="str">
        <f t="shared" si="51"/>
        <v>-</v>
      </c>
      <c r="O575" s="15" t="str">
        <f t="shared" si="52"/>
        <v>-</v>
      </c>
      <c r="P575" s="15" t="str">
        <f t="shared" si="53"/>
        <v>-</v>
      </c>
    </row>
    <row r="576" spans="1:16" x14ac:dyDescent="0.2">
      <c r="A576" s="14" t="str">
        <f>IF(F576&gt;0,IF(L576="Si",A575,COUNTIFS(M$4:M576,M576)),"")</f>
        <v/>
      </c>
      <c r="B576" s="14" t="str">
        <f>IF(E576&gt;0,VLOOKUP(F576,'[1]Uisp-Genere'!$E:$O,11,FALSE),"")</f>
        <v/>
      </c>
      <c r="C576" s="14" t="str">
        <f t="shared" si="48"/>
        <v/>
      </c>
      <c r="L576" s="15" t="str">
        <f t="shared" si="49"/>
        <v>-</v>
      </c>
      <c r="M576" s="15" t="str">
        <f t="shared" si="50"/>
        <v>-</v>
      </c>
      <c r="N576" s="17" t="str">
        <f t="shared" si="51"/>
        <v>-</v>
      </c>
      <c r="O576" s="15" t="str">
        <f t="shared" si="52"/>
        <v>-</v>
      </c>
      <c r="P576" s="15" t="str">
        <f t="shared" si="53"/>
        <v>-</v>
      </c>
    </row>
    <row r="577" spans="1:16" x14ac:dyDescent="0.2">
      <c r="A577" s="14" t="str">
        <f>IF(F577&gt;0,IF(L577="Si",A576,COUNTIFS(M$4:M577,M577)),"")</f>
        <v/>
      </c>
      <c r="B577" s="14" t="str">
        <f>IF(E577&gt;0,VLOOKUP(F577,'[1]Uisp-Genere'!$E:$O,11,FALSE),"")</f>
        <v/>
      </c>
      <c r="C577" s="14" t="str">
        <f t="shared" si="48"/>
        <v/>
      </c>
      <c r="L577" s="15" t="str">
        <f t="shared" si="49"/>
        <v>-</v>
      </c>
      <c r="M577" s="15" t="str">
        <f t="shared" si="50"/>
        <v>-</v>
      </c>
      <c r="N577" s="17" t="str">
        <f t="shared" si="51"/>
        <v>-</v>
      </c>
      <c r="O577" s="15" t="str">
        <f t="shared" si="52"/>
        <v>-</v>
      </c>
      <c r="P577" s="15" t="str">
        <f t="shared" si="53"/>
        <v>-</v>
      </c>
    </row>
    <row r="578" spans="1:16" x14ac:dyDescent="0.2">
      <c r="A578" s="14" t="str">
        <f>IF(F578&gt;0,IF(L578="Si",A577,COUNTIFS(M$4:M578,M578)),"")</f>
        <v/>
      </c>
      <c r="B578" s="14" t="str">
        <f>IF(E578&gt;0,VLOOKUP(F578,'[1]Uisp-Genere'!$E:$O,11,FALSE),"")</f>
        <v/>
      </c>
      <c r="C578" s="14" t="str">
        <f t="shared" si="48"/>
        <v/>
      </c>
      <c r="L578" s="15" t="str">
        <f t="shared" si="49"/>
        <v>-</v>
      </c>
      <c r="M578" s="15" t="str">
        <f t="shared" si="50"/>
        <v>-</v>
      </c>
      <c r="N578" s="17" t="str">
        <f t="shared" si="51"/>
        <v>-</v>
      </c>
      <c r="O578" s="15" t="str">
        <f t="shared" si="52"/>
        <v>-</v>
      </c>
      <c r="P578" s="15" t="str">
        <f t="shared" si="53"/>
        <v>-</v>
      </c>
    </row>
    <row r="579" spans="1:16" x14ac:dyDescent="0.2">
      <c r="A579" s="14" t="str">
        <f>IF(F579&gt;0,IF(L579="Si",A578,COUNTIFS(M$4:M579,M579)),"")</f>
        <v/>
      </c>
      <c r="B579" s="14" t="str">
        <f>IF(E579&gt;0,VLOOKUP(F579,'[1]Uisp-Genere'!$E:$O,11,FALSE),"")</f>
        <v/>
      </c>
      <c r="C579" s="14" t="str">
        <f t="shared" si="48"/>
        <v/>
      </c>
      <c r="L579" s="15" t="str">
        <f t="shared" si="49"/>
        <v>-</v>
      </c>
      <c r="M579" s="15" t="str">
        <f t="shared" si="50"/>
        <v>-</v>
      </c>
      <c r="N579" s="17" t="str">
        <f t="shared" si="51"/>
        <v>-</v>
      </c>
      <c r="O579" s="15" t="str">
        <f t="shared" si="52"/>
        <v>-</v>
      </c>
      <c r="P579" s="15" t="str">
        <f t="shared" si="53"/>
        <v>-</v>
      </c>
    </row>
    <row r="580" spans="1:16" x14ac:dyDescent="0.2">
      <c r="A580" s="14" t="str">
        <f>IF(F580&gt;0,IF(L580="Si",A579,COUNTIFS(M$4:M580,M580)),"")</f>
        <v/>
      </c>
      <c r="B580" s="14" t="str">
        <f>IF(E580&gt;0,VLOOKUP(F580,'[1]Uisp-Genere'!$E:$O,11,FALSE),"")</f>
        <v/>
      </c>
      <c r="C580" s="14" t="str">
        <f t="shared" si="48"/>
        <v/>
      </c>
      <c r="L580" s="15" t="str">
        <f t="shared" si="49"/>
        <v>-</v>
      </c>
      <c r="M580" s="15" t="str">
        <f t="shared" si="50"/>
        <v>-</v>
      </c>
      <c r="N580" s="17" t="str">
        <f t="shared" si="51"/>
        <v>-</v>
      </c>
      <c r="O580" s="15" t="str">
        <f t="shared" si="52"/>
        <v>-</v>
      </c>
      <c r="P580" s="15" t="str">
        <f t="shared" si="53"/>
        <v>-</v>
      </c>
    </row>
    <row r="581" spans="1:16" x14ac:dyDescent="0.2">
      <c r="A581" s="14" t="str">
        <f>IF(F581&gt;0,IF(L581="Si",A580,COUNTIFS(M$4:M581,M581)),"")</f>
        <v/>
      </c>
      <c r="B581" s="14" t="str">
        <f>IF(E581&gt;0,VLOOKUP(F581,'[1]Uisp-Genere'!$E:$O,11,FALSE),"")</f>
        <v/>
      </c>
      <c r="C581" s="14" t="str">
        <f t="shared" ref="C581:C644" si="54">IF(LEN(A581)&lt;=0,"",IF(A581&gt;=20,1,21-A581))</f>
        <v/>
      </c>
      <c r="L581" s="15" t="str">
        <f t="shared" ref="L581:L644" si="55">IF($F581&gt;0,IF(N580=N581,"Si","-"),"-")</f>
        <v>-</v>
      </c>
      <c r="M581" s="15" t="str">
        <f t="shared" ref="M581:M644" si="56">IF($F581&gt;0,IF(D581&gt;"",D581,M580),"-")</f>
        <v>-</v>
      </c>
      <c r="N581" s="17" t="str">
        <f t="shared" ref="N581:N644" si="57">IF($F581&gt;0,IF(E581&gt;0,E581,N580),"-")</f>
        <v>-</v>
      </c>
      <c r="O581" s="15" t="str">
        <f t="shared" ref="O581:O644" si="58">IF(E581&gt;0,A581,"-")</f>
        <v>-</v>
      </c>
      <c r="P581" s="15" t="str">
        <f t="shared" ref="P581:P644" si="59">IF(F581&gt;0,C581,"-")</f>
        <v>-</v>
      </c>
    </row>
    <row r="582" spans="1:16" x14ac:dyDescent="0.2">
      <c r="A582" s="14" t="str">
        <f>IF(F582&gt;0,IF(L582="Si",A581,COUNTIFS(M$4:M582,M582)),"")</f>
        <v/>
      </c>
      <c r="B582" s="14" t="str">
        <f>IF(E582&gt;0,VLOOKUP(F582,'[1]Uisp-Genere'!$E:$O,11,FALSE),"")</f>
        <v/>
      </c>
      <c r="C582" s="14" t="str">
        <f t="shared" si="54"/>
        <v/>
      </c>
      <c r="L582" s="15" t="str">
        <f t="shared" si="55"/>
        <v>-</v>
      </c>
      <c r="M582" s="15" t="str">
        <f t="shared" si="56"/>
        <v>-</v>
      </c>
      <c r="N582" s="17" t="str">
        <f t="shared" si="57"/>
        <v>-</v>
      </c>
      <c r="O582" s="15" t="str">
        <f t="shared" si="58"/>
        <v>-</v>
      </c>
      <c r="P582" s="15" t="str">
        <f t="shared" si="59"/>
        <v>-</v>
      </c>
    </row>
    <row r="583" spans="1:16" x14ac:dyDescent="0.2">
      <c r="A583" s="14" t="str">
        <f>IF(F583&gt;0,IF(L583="Si",A582,COUNTIFS(M$4:M583,M583)),"")</f>
        <v/>
      </c>
      <c r="B583" s="14" t="str">
        <f>IF(E583&gt;0,VLOOKUP(F583,'[1]Uisp-Genere'!$E:$O,11,FALSE),"")</f>
        <v/>
      </c>
      <c r="C583" s="14" t="str">
        <f t="shared" si="54"/>
        <v/>
      </c>
      <c r="L583" s="15" t="str">
        <f t="shared" si="55"/>
        <v>-</v>
      </c>
      <c r="M583" s="15" t="str">
        <f t="shared" si="56"/>
        <v>-</v>
      </c>
      <c r="N583" s="17" t="str">
        <f t="shared" si="57"/>
        <v>-</v>
      </c>
      <c r="O583" s="15" t="str">
        <f t="shared" si="58"/>
        <v>-</v>
      </c>
      <c r="P583" s="15" t="str">
        <f t="shared" si="59"/>
        <v>-</v>
      </c>
    </row>
    <row r="584" spans="1:16" x14ac:dyDescent="0.2">
      <c r="A584" s="14" t="str">
        <f>IF(F584&gt;0,IF(L584="Si",A583,COUNTIFS(M$4:M584,M584)),"")</f>
        <v/>
      </c>
      <c r="B584" s="14" t="str">
        <f>IF(E584&gt;0,VLOOKUP(F584,'[1]Uisp-Genere'!$E:$O,11,FALSE),"")</f>
        <v/>
      </c>
      <c r="C584" s="14" t="str">
        <f t="shared" si="54"/>
        <v/>
      </c>
      <c r="L584" s="15" t="str">
        <f t="shared" si="55"/>
        <v>-</v>
      </c>
      <c r="M584" s="15" t="str">
        <f t="shared" si="56"/>
        <v>-</v>
      </c>
      <c r="N584" s="17" t="str">
        <f t="shared" si="57"/>
        <v>-</v>
      </c>
      <c r="O584" s="15" t="str">
        <f t="shared" si="58"/>
        <v>-</v>
      </c>
      <c r="P584" s="15" t="str">
        <f t="shared" si="59"/>
        <v>-</v>
      </c>
    </row>
    <row r="585" spans="1:16" x14ac:dyDescent="0.2">
      <c r="A585" s="14" t="str">
        <f>IF(F585&gt;0,IF(L585="Si",A584,COUNTIFS(M$4:M585,M585)),"")</f>
        <v/>
      </c>
      <c r="B585" s="14" t="str">
        <f>IF(E585&gt;0,VLOOKUP(F585,'[1]Uisp-Genere'!$E:$O,11,FALSE),"")</f>
        <v/>
      </c>
      <c r="C585" s="14" t="str">
        <f t="shared" si="54"/>
        <v/>
      </c>
      <c r="L585" s="15" t="str">
        <f t="shared" si="55"/>
        <v>-</v>
      </c>
      <c r="M585" s="15" t="str">
        <f t="shared" si="56"/>
        <v>-</v>
      </c>
      <c r="N585" s="17" t="str">
        <f t="shared" si="57"/>
        <v>-</v>
      </c>
      <c r="O585" s="15" t="str">
        <f t="shared" si="58"/>
        <v>-</v>
      </c>
      <c r="P585" s="15" t="str">
        <f t="shared" si="59"/>
        <v>-</v>
      </c>
    </row>
    <row r="586" spans="1:16" x14ac:dyDescent="0.2">
      <c r="A586" s="14" t="str">
        <f>IF(F586&gt;0,IF(L586="Si",A585,COUNTIFS(M$4:M586,M586)),"")</f>
        <v/>
      </c>
      <c r="B586" s="14" t="str">
        <f>IF(E586&gt;0,VLOOKUP(F586,'[1]Uisp-Genere'!$E:$O,11,FALSE),"")</f>
        <v/>
      </c>
      <c r="C586" s="14" t="str">
        <f t="shared" si="54"/>
        <v/>
      </c>
      <c r="L586" s="15" t="str">
        <f t="shared" si="55"/>
        <v>-</v>
      </c>
      <c r="M586" s="15" t="str">
        <f t="shared" si="56"/>
        <v>-</v>
      </c>
      <c r="N586" s="17" t="str">
        <f t="shared" si="57"/>
        <v>-</v>
      </c>
      <c r="O586" s="15" t="str">
        <f t="shared" si="58"/>
        <v>-</v>
      </c>
      <c r="P586" s="15" t="str">
        <f t="shared" si="59"/>
        <v>-</v>
      </c>
    </row>
    <row r="587" spans="1:16" x14ac:dyDescent="0.2">
      <c r="A587" s="14" t="str">
        <f>IF(F587&gt;0,IF(L587="Si",A586,COUNTIFS(M$4:M587,M587)),"")</f>
        <v/>
      </c>
      <c r="B587" s="14" t="str">
        <f>IF(E587&gt;0,VLOOKUP(F587,'[1]Uisp-Genere'!$E:$O,11,FALSE),"")</f>
        <v/>
      </c>
      <c r="C587" s="14" t="str">
        <f t="shared" si="54"/>
        <v/>
      </c>
      <c r="L587" s="15" t="str">
        <f t="shared" si="55"/>
        <v>-</v>
      </c>
      <c r="M587" s="15" t="str">
        <f t="shared" si="56"/>
        <v>-</v>
      </c>
      <c r="N587" s="17" t="str">
        <f t="shared" si="57"/>
        <v>-</v>
      </c>
      <c r="O587" s="15" t="str">
        <f t="shared" si="58"/>
        <v>-</v>
      </c>
      <c r="P587" s="15" t="str">
        <f t="shared" si="59"/>
        <v>-</v>
      </c>
    </row>
    <row r="588" spans="1:16" x14ac:dyDescent="0.2">
      <c r="A588" s="14" t="str">
        <f>IF(F588&gt;0,IF(L588="Si",A587,COUNTIFS(M$4:M588,M588)),"")</f>
        <v/>
      </c>
      <c r="B588" s="14" t="str">
        <f>IF(E588&gt;0,VLOOKUP(F588,'[1]Uisp-Genere'!$E:$O,11,FALSE),"")</f>
        <v/>
      </c>
      <c r="C588" s="14" t="str">
        <f t="shared" si="54"/>
        <v/>
      </c>
      <c r="L588" s="15" t="str">
        <f t="shared" si="55"/>
        <v>-</v>
      </c>
      <c r="M588" s="15" t="str">
        <f t="shared" si="56"/>
        <v>-</v>
      </c>
      <c r="N588" s="17" t="str">
        <f t="shared" si="57"/>
        <v>-</v>
      </c>
      <c r="O588" s="15" t="str">
        <f t="shared" si="58"/>
        <v>-</v>
      </c>
      <c r="P588" s="15" t="str">
        <f t="shared" si="59"/>
        <v>-</v>
      </c>
    </row>
    <row r="589" spans="1:16" x14ac:dyDescent="0.2">
      <c r="A589" s="14" t="str">
        <f>IF(F589&gt;0,IF(L589="Si",A588,COUNTIFS(M$4:M589,M589)),"")</f>
        <v/>
      </c>
      <c r="B589" s="14" t="str">
        <f>IF(E589&gt;0,VLOOKUP(F589,'[1]Uisp-Genere'!$E:$O,11,FALSE),"")</f>
        <v/>
      </c>
      <c r="C589" s="14" t="str">
        <f t="shared" si="54"/>
        <v/>
      </c>
      <c r="L589" s="15" t="str">
        <f t="shared" si="55"/>
        <v>-</v>
      </c>
      <c r="M589" s="15" t="str">
        <f t="shared" si="56"/>
        <v>-</v>
      </c>
      <c r="N589" s="17" t="str">
        <f t="shared" si="57"/>
        <v>-</v>
      </c>
      <c r="O589" s="15" t="str">
        <f t="shared" si="58"/>
        <v>-</v>
      </c>
      <c r="P589" s="15" t="str">
        <f t="shared" si="59"/>
        <v>-</v>
      </c>
    </row>
    <row r="590" spans="1:16" x14ac:dyDescent="0.2">
      <c r="A590" s="14" t="str">
        <f>IF(F590&gt;0,IF(L590="Si",A589,COUNTIFS(M$4:M590,M590)),"")</f>
        <v/>
      </c>
      <c r="B590" s="14" t="str">
        <f>IF(E590&gt;0,VLOOKUP(F590,'[1]Uisp-Genere'!$E:$O,11,FALSE),"")</f>
        <v/>
      </c>
      <c r="C590" s="14" t="str">
        <f t="shared" si="54"/>
        <v/>
      </c>
      <c r="L590" s="15" t="str">
        <f t="shared" si="55"/>
        <v>-</v>
      </c>
      <c r="M590" s="15" t="str">
        <f t="shared" si="56"/>
        <v>-</v>
      </c>
      <c r="N590" s="17" t="str">
        <f t="shared" si="57"/>
        <v>-</v>
      </c>
      <c r="O590" s="15" t="str">
        <f t="shared" si="58"/>
        <v>-</v>
      </c>
      <c r="P590" s="15" t="str">
        <f t="shared" si="59"/>
        <v>-</v>
      </c>
    </row>
    <row r="591" spans="1:16" x14ac:dyDescent="0.2">
      <c r="A591" s="14" t="str">
        <f>IF(F591&gt;0,IF(L591="Si",A590,COUNTIFS(M$4:M591,M591)),"")</f>
        <v/>
      </c>
      <c r="B591" s="14" t="str">
        <f>IF(E591&gt;0,VLOOKUP(F591,'[1]Uisp-Genere'!$E:$O,11,FALSE),"")</f>
        <v/>
      </c>
      <c r="C591" s="14" t="str">
        <f t="shared" si="54"/>
        <v/>
      </c>
      <c r="L591" s="15" t="str">
        <f t="shared" si="55"/>
        <v>-</v>
      </c>
      <c r="M591" s="15" t="str">
        <f t="shared" si="56"/>
        <v>-</v>
      </c>
      <c r="N591" s="17" t="str">
        <f t="shared" si="57"/>
        <v>-</v>
      </c>
      <c r="O591" s="15" t="str">
        <f t="shared" si="58"/>
        <v>-</v>
      </c>
      <c r="P591" s="15" t="str">
        <f t="shared" si="59"/>
        <v>-</v>
      </c>
    </row>
    <row r="592" spans="1:16" x14ac:dyDescent="0.2">
      <c r="A592" s="14" t="str">
        <f>IF(F592&gt;0,IF(L592="Si",A591,COUNTIFS(M$4:M592,M592)),"")</f>
        <v/>
      </c>
      <c r="B592" s="14" t="str">
        <f>IF(E592&gt;0,VLOOKUP(F592,'[1]Uisp-Genere'!$E:$O,11,FALSE),"")</f>
        <v/>
      </c>
      <c r="C592" s="14" t="str">
        <f t="shared" si="54"/>
        <v/>
      </c>
      <c r="L592" s="15" t="str">
        <f t="shared" si="55"/>
        <v>-</v>
      </c>
      <c r="M592" s="15" t="str">
        <f t="shared" si="56"/>
        <v>-</v>
      </c>
      <c r="N592" s="17" t="str">
        <f t="shared" si="57"/>
        <v>-</v>
      </c>
      <c r="O592" s="15" t="str">
        <f t="shared" si="58"/>
        <v>-</v>
      </c>
      <c r="P592" s="15" t="str">
        <f t="shared" si="59"/>
        <v>-</v>
      </c>
    </row>
    <row r="593" spans="1:16" x14ac:dyDescent="0.2">
      <c r="A593" s="14" t="str">
        <f>IF(F593&gt;0,IF(L593="Si",A592,COUNTIFS(M$4:M593,M593)),"")</f>
        <v/>
      </c>
      <c r="B593" s="14" t="str">
        <f>IF(E593&gt;0,VLOOKUP(F593,'[1]Uisp-Genere'!$E:$O,11,FALSE),"")</f>
        <v/>
      </c>
      <c r="C593" s="14" t="str">
        <f t="shared" si="54"/>
        <v/>
      </c>
      <c r="L593" s="15" t="str">
        <f t="shared" si="55"/>
        <v>-</v>
      </c>
      <c r="M593" s="15" t="str">
        <f t="shared" si="56"/>
        <v>-</v>
      </c>
      <c r="N593" s="17" t="str">
        <f t="shared" si="57"/>
        <v>-</v>
      </c>
      <c r="O593" s="15" t="str">
        <f t="shared" si="58"/>
        <v>-</v>
      </c>
      <c r="P593" s="15" t="str">
        <f t="shared" si="59"/>
        <v>-</v>
      </c>
    </row>
    <row r="594" spans="1:16" x14ac:dyDescent="0.2">
      <c r="A594" s="14" t="str">
        <f>IF(F594&gt;0,IF(L594="Si",A593,COUNTIFS(M$4:M594,M594)),"")</f>
        <v/>
      </c>
      <c r="B594" s="14" t="str">
        <f>IF(E594&gt;0,VLOOKUP(F594,'[1]Uisp-Genere'!$E:$O,11,FALSE),"")</f>
        <v/>
      </c>
      <c r="C594" s="14" t="str">
        <f t="shared" si="54"/>
        <v/>
      </c>
      <c r="L594" s="15" t="str">
        <f t="shared" si="55"/>
        <v>-</v>
      </c>
      <c r="M594" s="15" t="str">
        <f t="shared" si="56"/>
        <v>-</v>
      </c>
      <c r="N594" s="17" t="str">
        <f t="shared" si="57"/>
        <v>-</v>
      </c>
      <c r="O594" s="15" t="str">
        <f t="shared" si="58"/>
        <v>-</v>
      </c>
      <c r="P594" s="15" t="str">
        <f t="shared" si="59"/>
        <v>-</v>
      </c>
    </row>
    <row r="595" spans="1:16" x14ac:dyDescent="0.2">
      <c r="A595" s="14" t="str">
        <f>IF(F595&gt;0,IF(L595="Si",A594,COUNTIFS(M$4:M595,M595)),"")</f>
        <v/>
      </c>
      <c r="B595" s="14" t="str">
        <f>IF(E595&gt;0,VLOOKUP(F595,'[1]Uisp-Genere'!$E:$O,11,FALSE),"")</f>
        <v/>
      </c>
      <c r="C595" s="14" t="str">
        <f t="shared" si="54"/>
        <v/>
      </c>
      <c r="L595" s="15" t="str">
        <f t="shared" si="55"/>
        <v>-</v>
      </c>
      <c r="M595" s="15" t="str">
        <f t="shared" si="56"/>
        <v>-</v>
      </c>
      <c r="N595" s="17" t="str">
        <f t="shared" si="57"/>
        <v>-</v>
      </c>
      <c r="O595" s="15" t="str">
        <f t="shared" si="58"/>
        <v>-</v>
      </c>
      <c r="P595" s="15" t="str">
        <f t="shared" si="59"/>
        <v>-</v>
      </c>
    </row>
    <row r="596" spans="1:16" x14ac:dyDescent="0.2">
      <c r="A596" s="14" t="str">
        <f>IF(F596&gt;0,IF(L596="Si",A595,COUNTIFS(M$4:M596,M596)),"")</f>
        <v/>
      </c>
      <c r="B596" s="14" t="str">
        <f>IF(E596&gt;0,VLOOKUP(F596,'[1]Uisp-Genere'!$E:$O,11,FALSE),"")</f>
        <v/>
      </c>
      <c r="C596" s="14" t="str">
        <f t="shared" si="54"/>
        <v/>
      </c>
      <c r="L596" s="15" t="str">
        <f t="shared" si="55"/>
        <v>-</v>
      </c>
      <c r="M596" s="15" t="str">
        <f t="shared" si="56"/>
        <v>-</v>
      </c>
      <c r="N596" s="17" t="str">
        <f t="shared" si="57"/>
        <v>-</v>
      </c>
      <c r="O596" s="15" t="str">
        <f t="shared" si="58"/>
        <v>-</v>
      </c>
      <c r="P596" s="15" t="str">
        <f t="shared" si="59"/>
        <v>-</v>
      </c>
    </row>
    <row r="597" spans="1:16" x14ac:dyDescent="0.2">
      <c r="A597" s="14" t="str">
        <f>IF(F597&gt;0,IF(L597="Si",A596,COUNTIFS(M$4:M597,M597)),"")</f>
        <v/>
      </c>
      <c r="B597" s="14" t="str">
        <f>IF(E597&gt;0,VLOOKUP(F597,'[1]Uisp-Genere'!$E:$O,11,FALSE),"")</f>
        <v/>
      </c>
      <c r="C597" s="14" t="str">
        <f t="shared" si="54"/>
        <v/>
      </c>
      <c r="L597" s="15" t="str">
        <f t="shared" si="55"/>
        <v>-</v>
      </c>
      <c r="M597" s="15" t="str">
        <f t="shared" si="56"/>
        <v>-</v>
      </c>
      <c r="N597" s="17" t="str">
        <f t="shared" si="57"/>
        <v>-</v>
      </c>
      <c r="O597" s="15" t="str">
        <f t="shared" si="58"/>
        <v>-</v>
      </c>
      <c r="P597" s="15" t="str">
        <f t="shared" si="59"/>
        <v>-</v>
      </c>
    </row>
    <row r="598" spans="1:16" x14ac:dyDescent="0.2">
      <c r="A598" s="14" t="str">
        <f>IF(F598&gt;0,IF(L598="Si",A597,COUNTIFS(M$4:M598,M598)),"")</f>
        <v/>
      </c>
      <c r="B598" s="14" t="str">
        <f>IF(E598&gt;0,VLOOKUP(F598,'[1]Uisp-Genere'!$E:$O,11,FALSE),"")</f>
        <v/>
      </c>
      <c r="C598" s="14" t="str">
        <f t="shared" si="54"/>
        <v/>
      </c>
      <c r="L598" s="15" t="str">
        <f t="shared" si="55"/>
        <v>-</v>
      </c>
      <c r="M598" s="15" t="str">
        <f t="shared" si="56"/>
        <v>-</v>
      </c>
      <c r="N598" s="17" t="str">
        <f t="shared" si="57"/>
        <v>-</v>
      </c>
      <c r="O598" s="15" t="str">
        <f t="shared" si="58"/>
        <v>-</v>
      </c>
      <c r="P598" s="15" t="str">
        <f t="shared" si="59"/>
        <v>-</v>
      </c>
    </row>
    <row r="599" spans="1:16" x14ac:dyDescent="0.2">
      <c r="A599" s="14" t="str">
        <f>IF(F599&gt;0,IF(L599="Si",A598,COUNTIFS(M$4:M599,M599)),"")</f>
        <v/>
      </c>
      <c r="B599" s="14" t="str">
        <f>IF(E599&gt;0,VLOOKUP(F599,'[1]Uisp-Genere'!$E:$O,11,FALSE),"")</f>
        <v/>
      </c>
      <c r="C599" s="14" t="str">
        <f t="shared" si="54"/>
        <v/>
      </c>
      <c r="L599" s="15" t="str">
        <f t="shared" si="55"/>
        <v>-</v>
      </c>
      <c r="M599" s="15" t="str">
        <f t="shared" si="56"/>
        <v>-</v>
      </c>
      <c r="N599" s="17" t="str">
        <f t="shared" si="57"/>
        <v>-</v>
      </c>
      <c r="O599" s="15" t="str">
        <f t="shared" si="58"/>
        <v>-</v>
      </c>
      <c r="P599" s="15" t="str">
        <f t="shared" si="59"/>
        <v>-</v>
      </c>
    </row>
    <row r="600" spans="1:16" x14ac:dyDescent="0.2">
      <c r="A600" s="14" t="str">
        <f>IF(F600&gt;0,IF(L600="Si",A599,COUNTIFS(M$4:M600,M600)),"")</f>
        <v/>
      </c>
      <c r="B600" s="14" t="str">
        <f>IF(E600&gt;0,VLOOKUP(F600,'[1]Uisp-Genere'!$E:$O,11,FALSE),"")</f>
        <v/>
      </c>
      <c r="C600" s="14" t="str">
        <f t="shared" si="54"/>
        <v/>
      </c>
      <c r="L600" s="15" t="str">
        <f t="shared" si="55"/>
        <v>-</v>
      </c>
      <c r="M600" s="15" t="str">
        <f t="shared" si="56"/>
        <v>-</v>
      </c>
      <c r="N600" s="17" t="str">
        <f t="shared" si="57"/>
        <v>-</v>
      </c>
      <c r="O600" s="15" t="str">
        <f t="shared" si="58"/>
        <v>-</v>
      </c>
      <c r="P600" s="15" t="str">
        <f t="shared" si="59"/>
        <v>-</v>
      </c>
    </row>
    <row r="601" spans="1:16" x14ac:dyDescent="0.2">
      <c r="A601" s="14" t="str">
        <f>IF(F601&gt;0,IF(L601="Si",A600,COUNTIFS(M$4:M601,M601)),"")</f>
        <v/>
      </c>
      <c r="B601" s="14" t="str">
        <f>IF(E601&gt;0,VLOOKUP(F601,'[1]Uisp-Genere'!$E:$O,11,FALSE),"")</f>
        <v/>
      </c>
      <c r="C601" s="14" t="str">
        <f t="shared" si="54"/>
        <v/>
      </c>
      <c r="L601" s="15" t="str">
        <f t="shared" si="55"/>
        <v>-</v>
      </c>
      <c r="M601" s="15" t="str">
        <f t="shared" si="56"/>
        <v>-</v>
      </c>
      <c r="N601" s="17" t="str">
        <f t="shared" si="57"/>
        <v>-</v>
      </c>
      <c r="O601" s="15" t="str">
        <f t="shared" si="58"/>
        <v>-</v>
      </c>
      <c r="P601" s="15" t="str">
        <f t="shared" si="59"/>
        <v>-</v>
      </c>
    </row>
    <row r="602" spans="1:16" x14ac:dyDescent="0.2">
      <c r="A602" s="14" t="str">
        <f>IF(F602&gt;0,IF(L602="Si",A601,COUNTIFS(M$4:M602,M602)),"")</f>
        <v/>
      </c>
      <c r="B602" s="14" t="str">
        <f>IF(E602&gt;0,VLOOKUP(F602,'[1]Uisp-Genere'!$E:$O,11,FALSE),"")</f>
        <v/>
      </c>
      <c r="C602" s="14" t="str">
        <f t="shared" si="54"/>
        <v/>
      </c>
      <c r="L602" s="15" t="str">
        <f t="shared" si="55"/>
        <v>-</v>
      </c>
      <c r="M602" s="15" t="str">
        <f t="shared" si="56"/>
        <v>-</v>
      </c>
      <c r="N602" s="17" t="str">
        <f t="shared" si="57"/>
        <v>-</v>
      </c>
      <c r="O602" s="15" t="str">
        <f t="shared" si="58"/>
        <v>-</v>
      </c>
      <c r="P602" s="15" t="str">
        <f t="shared" si="59"/>
        <v>-</v>
      </c>
    </row>
    <row r="603" spans="1:16" x14ac:dyDescent="0.2">
      <c r="A603" s="14" t="str">
        <f>IF(F603&gt;0,IF(L603="Si",A602,COUNTIFS(M$4:M603,M603)),"")</f>
        <v/>
      </c>
      <c r="B603" s="14" t="str">
        <f>IF(E603&gt;0,VLOOKUP(F603,'[1]Uisp-Genere'!$E:$O,11,FALSE),"")</f>
        <v/>
      </c>
      <c r="C603" s="14" t="str">
        <f t="shared" si="54"/>
        <v/>
      </c>
      <c r="L603" s="15" t="str">
        <f t="shared" si="55"/>
        <v>-</v>
      </c>
      <c r="M603" s="15" t="str">
        <f t="shared" si="56"/>
        <v>-</v>
      </c>
      <c r="N603" s="17" t="str">
        <f t="shared" si="57"/>
        <v>-</v>
      </c>
      <c r="O603" s="15" t="str">
        <f t="shared" si="58"/>
        <v>-</v>
      </c>
      <c r="P603" s="15" t="str">
        <f t="shared" si="59"/>
        <v>-</v>
      </c>
    </row>
    <row r="604" spans="1:16" x14ac:dyDescent="0.2">
      <c r="A604" s="14" t="str">
        <f>IF(F604&gt;0,IF(L604="Si",A603,COUNTIFS(M$4:M604,M604)),"")</f>
        <v/>
      </c>
      <c r="B604" s="14" t="str">
        <f>IF(E604&gt;0,VLOOKUP(F604,'[1]Uisp-Genere'!$E:$O,11,FALSE),"")</f>
        <v/>
      </c>
      <c r="C604" s="14" t="str">
        <f t="shared" si="54"/>
        <v/>
      </c>
      <c r="L604" s="15" t="str">
        <f t="shared" si="55"/>
        <v>-</v>
      </c>
      <c r="M604" s="15" t="str">
        <f t="shared" si="56"/>
        <v>-</v>
      </c>
      <c r="N604" s="17" t="str">
        <f t="shared" si="57"/>
        <v>-</v>
      </c>
      <c r="O604" s="15" t="str">
        <f t="shared" si="58"/>
        <v>-</v>
      </c>
      <c r="P604" s="15" t="str">
        <f t="shared" si="59"/>
        <v>-</v>
      </c>
    </row>
    <row r="605" spans="1:16" x14ac:dyDescent="0.2">
      <c r="A605" s="14" t="str">
        <f>IF(F605&gt;0,IF(L605="Si",A604,COUNTIFS(M$4:M605,M605)),"")</f>
        <v/>
      </c>
      <c r="B605" s="14" t="str">
        <f>IF(E605&gt;0,VLOOKUP(F605,'[1]Uisp-Genere'!$E:$O,11,FALSE),"")</f>
        <v/>
      </c>
      <c r="C605" s="14" t="str">
        <f t="shared" si="54"/>
        <v/>
      </c>
      <c r="L605" s="15" t="str">
        <f t="shared" si="55"/>
        <v>-</v>
      </c>
      <c r="M605" s="15" t="str">
        <f t="shared" si="56"/>
        <v>-</v>
      </c>
      <c r="N605" s="17" t="str">
        <f t="shared" si="57"/>
        <v>-</v>
      </c>
      <c r="O605" s="15" t="str">
        <f t="shared" si="58"/>
        <v>-</v>
      </c>
      <c r="P605" s="15" t="str">
        <f t="shared" si="59"/>
        <v>-</v>
      </c>
    </row>
    <row r="606" spans="1:16" x14ac:dyDescent="0.2">
      <c r="A606" s="14" t="str">
        <f>IF(F606&gt;0,IF(L606="Si",A605,COUNTIFS(M$4:M606,M606)),"")</f>
        <v/>
      </c>
      <c r="B606" s="14" t="str">
        <f>IF(E606&gt;0,VLOOKUP(F606,'[1]Uisp-Genere'!$E:$O,11,FALSE),"")</f>
        <v/>
      </c>
      <c r="C606" s="14" t="str">
        <f t="shared" si="54"/>
        <v/>
      </c>
      <c r="L606" s="15" t="str">
        <f t="shared" si="55"/>
        <v>-</v>
      </c>
      <c r="M606" s="15" t="str">
        <f t="shared" si="56"/>
        <v>-</v>
      </c>
      <c r="N606" s="17" t="str">
        <f t="shared" si="57"/>
        <v>-</v>
      </c>
      <c r="O606" s="15" t="str">
        <f t="shared" si="58"/>
        <v>-</v>
      </c>
      <c r="P606" s="15" t="str">
        <f t="shared" si="59"/>
        <v>-</v>
      </c>
    </row>
    <row r="607" spans="1:16" x14ac:dyDescent="0.2">
      <c r="A607" s="14" t="str">
        <f>IF(F607&gt;0,IF(L607="Si",A606,COUNTIFS(M$4:M607,M607)),"")</f>
        <v/>
      </c>
      <c r="B607" s="14" t="str">
        <f>IF(E607&gt;0,VLOOKUP(F607,'[1]Uisp-Genere'!$E:$O,11,FALSE),"")</f>
        <v/>
      </c>
      <c r="C607" s="14" t="str">
        <f t="shared" si="54"/>
        <v/>
      </c>
      <c r="L607" s="15" t="str">
        <f t="shared" si="55"/>
        <v>-</v>
      </c>
      <c r="M607" s="15" t="str">
        <f t="shared" si="56"/>
        <v>-</v>
      </c>
      <c r="N607" s="17" t="str">
        <f t="shared" si="57"/>
        <v>-</v>
      </c>
      <c r="O607" s="15" t="str">
        <f t="shared" si="58"/>
        <v>-</v>
      </c>
      <c r="P607" s="15" t="str">
        <f t="shared" si="59"/>
        <v>-</v>
      </c>
    </row>
    <row r="608" spans="1:16" x14ac:dyDescent="0.2">
      <c r="A608" s="14" t="str">
        <f>IF(F608&gt;0,IF(L608="Si",A607,COUNTIFS(M$4:M608,M608)),"")</f>
        <v/>
      </c>
      <c r="B608" s="14" t="str">
        <f>IF(E608&gt;0,VLOOKUP(F608,'[1]Uisp-Genere'!$E:$O,11,FALSE),"")</f>
        <v/>
      </c>
      <c r="C608" s="14" t="str">
        <f t="shared" si="54"/>
        <v/>
      </c>
      <c r="L608" s="15" t="str">
        <f t="shared" si="55"/>
        <v>-</v>
      </c>
      <c r="M608" s="15" t="str">
        <f t="shared" si="56"/>
        <v>-</v>
      </c>
      <c r="N608" s="17" t="str">
        <f t="shared" si="57"/>
        <v>-</v>
      </c>
      <c r="O608" s="15" t="str">
        <f t="shared" si="58"/>
        <v>-</v>
      </c>
      <c r="P608" s="15" t="str">
        <f t="shared" si="59"/>
        <v>-</v>
      </c>
    </row>
    <row r="609" spans="1:16" x14ac:dyDescent="0.2">
      <c r="A609" s="14" t="str">
        <f>IF(F609&gt;0,IF(L609="Si",A608,COUNTIFS(M$4:M609,M609)),"")</f>
        <v/>
      </c>
      <c r="B609" s="14" t="str">
        <f>IF(E609&gt;0,VLOOKUP(F609,'[1]Uisp-Genere'!$E:$O,11,FALSE),"")</f>
        <v/>
      </c>
      <c r="C609" s="14" t="str">
        <f t="shared" si="54"/>
        <v/>
      </c>
      <c r="L609" s="15" t="str">
        <f t="shared" si="55"/>
        <v>-</v>
      </c>
      <c r="M609" s="15" t="str">
        <f t="shared" si="56"/>
        <v>-</v>
      </c>
      <c r="N609" s="17" t="str">
        <f t="shared" si="57"/>
        <v>-</v>
      </c>
      <c r="O609" s="15" t="str">
        <f t="shared" si="58"/>
        <v>-</v>
      </c>
      <c r="P609" s="15" t="str">
        <f t="shared" si="59"/>
        <v>-</v>
      </c>
    </row>
    <row r="610" spans="1:16" x14ac:dyDescent="0.2">
      <c r="A610" s="14" t="str">
        <f>IF(F610&gt;0,IF(L610="Si",A609,COUNTIFS(M$4:M610,M610)),"")</f>
        <v/>
      </c>
      <c r="B610" s="14" t="str">
        <f>IF(E610&gt;0,VLOOKUP(F610,'[1]Uisp-Genere'!$E:$O,11,FALSE),"")</f>
        <v/>
      </c>
      <c r="C610" s="14" t="str">
        <f t="shared" si="54"/>
        <v/>
      </c>
      <c r="L610" s="15" t="str">
        <f t="shared" si="55"/>
        <v>-</v>
      </c>
      <c r="M610" s="15" t="str">
        <f t="shared" si="56"/>
        <v>-</v>
      </c>
      <c r="N610" s="17" t="str">
        <f t="shared" si="57"/>
        <v>-</v>
      </c>
      <c r="O610" s="15" t="str">
        <f t="shared" si="58"/>
        <v>-</v>
      </c>
      <c r="P610" s="15" t="str">
        <f t="shared" si="59"/>
        <v>-</v>
      </c>
    </row>
    <row r="611" spans="1:16" x14ac:dyDescent="0.2">
      <c r="A611" s="14" t="str">
        <f>IF(F611&gt;0,IF(L611="Si",A610,COUNTIFS(M$4:M611,M611)),"")</f>
        <v/>
      </c>
      <c r="B611" s="14" t="str">
        <f>IF(E611&gt;0,VLOOKUP(F611,'[1]Uisp-Genere'!$E:$O,11,FALSE),"")</f>
        <v/>
      </c>
      <c r="C611" s="14" t="str">
        <f t="shared" si="54"/>
        <v/>
      </c>
      <c r="L611" s="15" t="str">
        <f t="shared" si="55"/>
        <v>-</v>
      </c>
      <c r="M611" s="15" t="str">
        <f t="shared" si="56"/>
        <v>-</v>
      </c>
      <c r="N611" s="17" t="str">
        <f t="shared" si="57"/>
        <v>-</v>
      </c>
      <c r="O611" s="15" t="str">
        <f t="shared" si="58"/>
        <v>-</v>
      </c>
      <c r="P611" s="15" t="str">
        <f t="shared" si="59"/>
        <v>-</v>
      </c>
    </row>
    <row r="612" spans="1:16" x14ac:dyDescent="0.2">
      <c r="A612" s="14" t="str">
        <f>IF(F612&gt;0,IF(L612="Si",A611,COUNTIFS(M$4:M612,M612)),"")</f>
        <v/>
      </c>
      <c r="B612" s="14" t="str">
        <f>IF(E612&gt;0,VLOOKUP(F612,'[1]Uisp-Genere'!$E:$O,11,FALSE),"")</f>
        <v/>
      </c>
      <c r="C612" s="14" t="str">
        <f t="shared" si="54"/>
        <v/>
      </c>
      <c r="L612" s="15" t="str">
        <f t="shared" si="55"/>
        <v>-</v>
      </c>
      <c r="M612" s="15" t="str">
        <f t="shared" si="56"/>
        <v>-</v>
      </c>
      <c r="N612" s="17" t="str">
        <f t="shared" si="57"/>
        <v>-</v>
      </c>
      <c r="O612" s="15" t="str">
        <f t="shared" si="58"/>
        <v>-</v>
      </c>
      <c r="P612" s="15" t="str">
        <f t="shared" si="59"/>
        <v>-</v>
      </c>
    </row>
    <row r="613" spans="1:16" x14ac:dyDescent="0.2">
      <c r="A613" s="14" t="str">
        <f>IF(F613&gt;0,IF(L613="Si",A612,COUNTIFS(M$4:M613,M613)),"")</f>
        <v/>
      </c>
      <c r="B613" s="14" t="str">
        <f>IF(E613&gt;0,VLOOKUP(F613,'[1]Uisp-Genere'!$E:$O,11,FALSE),"")</f>
        <v/>
      </c>
      <c r="C613" s="14" t="str">
        <f t="shared" si="54"/>
        <v/>
      </c>
      <c r="L613" s="15" t="str">
        <f t="shared" si="55"/>
        <v>-</v>
      </c>
      <c r="M613" s="15" t="str">
        <f t="shared" si="56"/>
        <v>-</v>
      </c>
      <c r="N613" s="17" t="str">
        <f t="shared" si="57"/>
        <v>-</v>
      </c>
      <c r="O613" s="15" t="str">
        <f t="shared" si="58"/>
        <v>-</v>
      </c>
      <c r="P613" s="15" t="str">
        <f t="shared" si="59"/>
        <v>-</v>
      </c>
    </row>
    <row r="614" spans="1:16" x14ac:dyDescent="0.2">
      <c r="A614" s="14" t="str">
        <f>IF(F614&gt;0,IF(L614="Si",A613,COUNTIFS(M$4:M614,M614)),"")</f>
        <v/>
      </c>
      <c r="B614" s="14" t="str">
        <f>IF(E614&gt;0,VLOOKUP(F614,'[1]Uisp-Genere'!$E:$O,11,FALSE),"")</f>
        <v/>
      </c>
      <c r="C614" s="14" t="str">
        <f t="shared" si="54"/>
        <v/>
      </c>
      <c r="L614" s="15" t="str">
        <f t="shared" si="55"/>
        <v>-</v>
      </c>
      <c r="M614" s="15" t="str">
        <f t="shared" si="56"/>
        <v>-</v>
      </c>
      <c r="N614" s="17" t="str">
        <f t="shared" si="57"/>
        <v>-</v>
      </c>
      <c r="O614" s="15" t="str">
        <f t="shared" si="58"/>
        <v>-</v>
      </c>
      <c r="P614" s="15" t="str">
        <f t="shared" si="59"/>
        <v>-</v>
      </c>
    </row>
    <row r="615" spans="1:16" x14ac:dyDescent="0.2">
      <c r="A615" s="14" t="str">
        <f>IF(F615&gt;0,IF(L615="Si",A614,COUNTIFS(M$4:M615,M615)),"")</f>
        <v/>
      </c>
      <c r="B615" s="14" t="str">
        <f>IF(E615&gt;0,VLOOKUP(F615,'[1]Uisp-Genere'!$E:$O,11,FALSE),"")</f>
        <v/>
      </c>
      <c r="C615" s="14" t="str">
        <f t="shared" si="54"/>
        <v/>
      </c>
      <c r="L615" s="15" t="str">
        <f t="shared" si="55"/>
        <v>-</v>
      </c>
      <c r="M615" s="15" t="str">
        <f t="shared" si="56"/>
        <v>-</v>
      </c>
      <c r="N615" s="17" t="str">
        <f t="shared" si="57"/>
        <v>-</v>
      </c>
      <c r="O615" s="15" t="str">
        <f t="shared" si="58"/>
        <v>-</v>
      </c>
      <c r="P615" s="15" t="str">
        <f t="shared" si="59"/>
        <v>-</v>
      </c>
    </row>
    <row r="616" spans="1:16" x14ac:dyDescent="0.2">
      <c r="A616" s="14" t="str">
        <f>IF(F616&gt;0,IF(L616="Si",A615,COUNTIFS(M$4:M616,M616)),"")</f>
        <v/>
      </c>
      <c r="B616" s="14" t="str">
        <f>IF(E616&gt;0,VLOOKUP(F616,'[1]Uisp-Genere'!$E:$O,11,FALSE),"")</f>
        <v/>
      </c>
      <c r="C616" s="14" t="str">
        <f t="shared" si="54"/>
        <v/>
      </c>
      <c r="L616" s="15" t="str">
        <f t="shared" si="55"/>
        <v>-</v>
      </c>
      <c r="M616" s="15" t="str">
        <f t="shared" si="56"/>
        <v>-</v>
      </c>
      <c r="N616" s="17" t="str">
        <f t="shared" si="57"/>
        <v>-</v>
      </c>
      <c r="O616" s="15" t="str">
        <f t="shared" si="58"/>
        <v>-</v>
      </c>
      <c r="P616" s="15" t="str">
        <f t="shared" si="59"/>
        <v>-</v>
      </c>
    </row>
    <row r="617" spans="1:16" x14ac:dyDescent="0.2">
      <c r="A617" s="14" t="str">
        <f>IF(F617&gt;0,IF(L617="Si",A616,COUNTIFS(M$4:M617,M617)),"")</f>
        <v/>
      </c>
      <c r="B617" s="14" t="str">
        <f>IF(E617&gt;0,VLOOKUP(F617,'[1]Uisp-Genere'!$E:$O,11,FALSE),"")</f>
        <v/>
      </c>
      <c r="C617" s="14" t="str">
        <f t="shared" si="54"/>
        <v/>
      </c>
      <c r="L617" s="15" t="str">
        <f t="shared" si="55"/>
        <v>-</v>
      </c>
      <c r="M617" s="15" t="str">
        <f t="shared" si="56"/>
        <v>-</v>
      </c>
      <c r="N617" s="17" t="str">
        <f t="shared" si="57"/>
        <v>-</v>
      </c>
      <c r="O617" s="15" t="str">
        <f t="shared" si="58"/>
        <v>-</v>
      </c>
      <c r="P617" s="15" t="str">
        <f t="shared" si="59"/>
        <v>-</v>
      </c>
    </row>
    <row r="618" spans="1:16" x14ac:dyDescent="0.2">
      <c r="A618" s="14" t="str">
        <f>IF(F618&gt;0,IF(L618="Si",A617,COUNTIFS(M$4:M618,M618)),"")</f>
        <v/>
      </c>
      <c r="B618" s="14" t="str">
        <f>IF(E618&gt;0,VLOOKUP(F618,'[1]Uisp-Genere'!$E:$O,11,FALSE),"")</f>
        <v/>
      </c>
      <c r="C618" s="14" t="str">
        <f t="shared" si="54"/>
        <v/>
      </c>
      <c r="L618" s="15" t="str">
        <f t="shared" si="55"/>
        <v>-</v>
      </c>
      <c r="M618" s="15" t="str">
        <f t="shared" si="56"/>
        <v>-</v>
      </c>
      <c r="N618" s="17" t="str">
        <f t="shared" si="57"/>
        <v>-</v>
      </c>
      <c r="O618" s="15" t="str">
        <f t="shared" si="58"/>
        <v>-</v>
      </c>
      <c r="P618" s="15" t="str">
        <f t="shared" si="59"/>
        <v>-</v>
      </c>
    </row>
    <row r="619" spans="1:16" x14ac:dyDescent="0.2">
      <c r="A619" s="14" t="str">
        <f>IF(F619&gt;0,IF(L619="Si",A618,COUNTIFS(M$4:M619,M619)),"")</f>
        <v/>
      </c>
      <c r="B619" s="14" t="str">
        <f>IF(E619&gt;0,VLOOKUP(F619,'[1]Uisp-Genere'!$E:$O,11,FALSE),"")</f>
        <v/>
      </c>
      <c r="C619" s="14" t="str">
        <f t="shared" si="54"/>
        <v/>
      </c>
      <c r="L619" s="15" t="str">
        <f t="shared" si="55"/>
        <v>-</v>
      </c>
      <c r="M619" s="15" t="str">
        <f t="shared" si="56"/>
        <v>-</v>
      </c>
      <c r="N619" s="17" t="str">
        <f t="shared" si="57"/>
        <v>-</v>
      </c>
      <c r="O619" s="15" t="str">
        <f t="shared" si="58"/>
        <v>-</v>
      </c>
      <c r="P619" s="15" t="str">
        <f t="shared" si="59"/>
        <v>-</v>
      </c>
    </row>
    <row r="620" spans="1:16" x14ac:dyDescent="0.2">
      <c r="A620" s="14" t="str">
        <f>IF(F620&gt;0,IF(L620="Si",A619,COUNTIFS(M$4:M620,M620)),"")</f>
        <v/>
      </c>
      <c r="B620" s="14" t="str">
        <f>IF(E620&gt;0,VLOOKUP(F620,'[1]Uisp-Genere'!$E:$O,11,FALSE),"")</f>
        <v/>
      </c>
      <c r="C620" s="14" t="str">
        <f t="shared" si="54"/>
        <v/>
      </c>
      <c r="L620" s="15" t="str">
        <f t="shared" si="55"/>
        <v>-</v>
      </c>
      <c r="M620" s="15" t="str">
        <f t="shared" si="56"/>
        <v>-</v>
      </c>
      <c r="N620" s="17" t="str">
        <f t="shared" si="57"/>
        <v>-</v>
      </c>
      <c r="O620" s="15" t="str">
        <f t="shared" si="58"/>
        <v>-</v>
      </c>
      <c r="P620" s="15" t="str">
        <f t="shared" si="59"/>
        <v>-</v>
      </c>
    </row>
    <row r="621" spans="1:16" x14ac:dyDescent="0.2">
      <c r="A621" s="14" t="str">
        <f>IF(F621&gt;0,IF(L621="Si",A620,COUNTIFS(M$4:M621,M621)),"")</f>
        <v/>
      </c>
      <c r="B621" s="14" t="str">
        <f>IF(E621&gt;0,VLOOKUP(F621,'[1]Uisp-Genere'!$E:$O,11,FALSE),"")</f>
        <v/>
      </c>
      <c r="C621" s="14" t="str">
        <f t="shared" si="54"/>
        <v/>
      </c>
      <c r="L621" s="15" t="str">
        <f t="shared" si="55"/>
        <v>-</v>
      </c>
      <c r="M621" s="15" t="str">
        <f t="shared" si="56"/>
        <v>-</v>
      </c>
      <c r="N621" s="17" t="str">
        <f t="shared" si="57"/>
        <v>-</v>
      </c>
      <c r="O621" s="15" t="str">
        <f t="shared" si="58"/>
        <v>-</v>
      </c>
      <c r="P621" s="15" t="str">
        <f t="shared" si="59"/>
        <v>-</v>
      </c>
    </row>
    <row r="622" spans="1:16" x14ac:dyDescent="0.2">
      <c r="A622" s="14" t="str">
        <f>IF(F622&gt;0,IF(L622="Si",A621,COUNTIFS(M$4:M622,M622)),"")</f>
        <v/>
      </c>
      <c r="B622" s="14" t="str">
        <f>IF(E622&gt;0,VLOOKUP(F622,'[1]Uisp-Genere'!$E:$O,11,FALSE),"")</f>
        <v/>
      </c>
      <c r="C622" s="14" t="str">
        <f t="shared" si="54"/>
        <v/>
      </c>
      <c r="L622" s="15" t="str">
        <f t="shared" si="55"/>
        <v>-</v>
      </c>
      <c r="M622" s="15" t="str">
        <f t="shared" si="56"/>
        <v>-</v>
      </c>
      <c r="N622" s="17" t="str">
        <f t="shared" si="57"/>
        <v>-</v>
      </c>
      <c r="O622" s="15" t="str">
        <f t="shared" si="58"/>
        <v>-</v>
      </c>
      <c r="P622" s="15" t="str">
        <f t="shared" si="59"/>
        <v>-</v>
      </c>
    </row>
    <row r="623" spans="1:16" x14ac:dyDescent="0.2">
      <c r="A623" s="14" t="str">
        <f>IF(F623&gt;0,IF(L623="Si",A622,COUNTIFS(M$4:M623,M623)),"")</f>
        <v/>
      </c>
      <c r="B623" s="14" t="str">
        <f>IF(E623&gt;0,VLOOKUP(F623,'[1]Uisp-Genere'!$E:$O,11,FALSE),"")</f>
        <v/>
      </c>
      <c r="C623" s="14" t="str">
        <f t="shared" si="54"/>
        <v/>
      </c>
      <c r="L623" s="15" t="str">
        <f t="shared" si="55"/>
        <v>-</v>
      </c>
      <c r="M623" s="15" t="str">
        <f t="shared" si="56"/>
        <v>-</v>
      </c>
      <c r="N623" s="17" t="str">
        <f t="shared" si="57"/>
        <v>-</v>
      </c>
      <c r="O623" s="15" t="str">
        <f t="shared" si="58"/>
        <v>-</v>
      </c>
      <c r="P623" s="15" t="str">
        <f t="shared" si="59"/>
        <v>-</v>
      </c>
    </row>
    <row r="624" spans="1:16" x14ac:dyDescent="0.2">
      <c r="A624" s="14" t="str">
        <f>IF(F624&gt;0,IF(L624="Si",A623,COUNTIFS(M$4:M624,M624)),"")</f>
        <v/>
      </c>
      <c r="B624" s="14" t="str">
        <f>IF(E624&gt;0,VLOOKUP(F624,'[1]Uisp-Genere'!$E:$O,11,FALSE),"")</f>
        <v/>
      </c>
      <c r="C624" s="14" t="str">
        <f t="shared" si="54"/>
        <v/>
      </c>
      <c r="L624" s="15" t="str">
        <f t="shared" si="55"/>
        <v>-</v>
      </c>
      <c r="M624" s="15" t="str">
        <f t="shared" si="56"/>
        <v>-</v>
      </c>
      <c r="N624" s="17" t="str">
        <f t="shared" si="57"/>
        <v>-</v>
      </c>
      <c r="O624" s="15" t="str">
        <f t="shared" si="58"/>
        <v>-</v>
      </c>
      <c r="P624" s="15" t="str">
        <f t="shared" si="59"/>
        <v>-</v>
      </c>
    </row>
    <row r="625" spans="1:16" x14ac:dyDescent="0.2">
      <c r="A625" s="14" t="str">
        <f>IF(F625&gt;0,IF(L625="Si",A624,COUNTIFS(M$4:M625,M625)),"")</f>
        <v/>
      </c>
      <c r="B625" s="14" t="str">
        <f>IF(E625&gt;0,VLOOKUP(F625,'[1]Uisp-Genere'!$E:$O,11,FALSE),"")</f>
        <v/>
      </c>
      <c r="C625" s="14" t="str">
        <f t="shared" si="54"/>
        <v/>
      </c>
      <c r="L625" s="15" t="str">
        <f t="shared" si="55"/>
        <v>-</v>
      </c>
      <c r="M625" s="15" t="str">
        <f t="shared" si="56"/>
        <v>-</v>
      </c>
      <c r="N625" s="17" t="str">
        <f t="shared" si="57"/>
        <v>-</v>
      </c>
      <c r="O625" s="15" t="str">
        <f t="shared" si="58"/>
        <v>-</v>
      </c>
      <c r="P625" s="15" t="str">
        <f t="shared" si="59"/>
        <v>-</v>
      </c>
    </row>
    <row r="626" spans="1:16" x14ac:dyDescent="0.2">
      <c r="A626" s="14" t="str">
        <f>IF(F626&gt;0,IF(L626="Si",A625,COUNTIFS(M$4:M626,M626)),"")</f>
        <v/>
      </c>
      <c r="B626" s="14" t="str">
        <f>IF(E626&gt;0,VLOOKUP(F626,'[1]Uisp-Genere'!$E:$O,11,FALSE),"")</f>
        <v/>
      </c>
      <c r="C626" s="14" t="str">
        <f t="shared" si="54"/>
        <v/>
      </c>
      <c r="L626" s="15" t="str">
        <f t="shared" si="55"/>
        <v>-</v>
      </c>
      <c r="M626" s="15" t="str">
        <f t="shared" si="56"/>
        <v>-</v>
      </c>
      <c r="N626" s="17" t="str">
        <f t="shared" si="57"/>
        <v>-</v>
      </c>
      <c r="O626" s="15" t="str">
        <f t="shared" si="58"/>
        <v>-</v>
      </c>
      <c r="P626" s="15" t="str">
        <f t="shared" si="59"/>
        <v>-</v>
      </c>
    </row>
    <row r="627" spans="1:16" x14ac:dyDescent="0.2">
      <c r="A627" s="14" t="str">
        <f>IF(F627&gt;0,IF(L627="Si",A626,COUNTIFS(M$4:M627,M627)),"")</f>
        <v/>
      </c>
      <c r="B627" s="14" t="str">
        <f>IF(E627&gt;0,VLOOKUP(F627,'[1]Uisp-Genere'!$E:$O,11,FALSE),"")</f>
        <v/>
      </c>
      <c r="C627" s="14" t="str">
        <f t="shared" si="54"/>
        <v/>
      </c>
      <c r="L627" s="15" t="str">
        <f t="shared" si="55"/>
        <v>-</v>
      </c>
      <c r="M627" s="15" t="str">
        <f t="shared" si="56"/>
        <v>-</v>
      </c>
      <c r="N627" s="17" t="str">
        <f t="shared" si="57"/>
        <v>-</v>
      </c>
      <c r="O627" s="15" t="str">
        <f t="shared" si="58"/>
        <v>-</v>
      </c>
      <c r="P627" s="15" t="str">
        <f t="shared" si="59"/>
        <v>-</v>
      </c>
    </row>
    <row r="628" spans="1:16" x14ac:dyDescent="0.2">
      <c r="A628" s="14" t="str">
        <f>IF(F628&gt;0,IF(L628="Si",A627,COUNTIFS(M$4:M628,M628)),"")</f>
        <v/>
      </c>
      <c r="B628" s="14" t="str">
        <f>IF(E628&gt;0,VLOOKUP(F628,'[1]Uisp-Genere'!$E:$O,11,FALSE),"")</f>
        <v/>
      </c>
      <c r="C628" s="14" t="str">
        <f t="shared" si="54"/>
        <v/>
      </c>
      <c r="L628" s="15" t="str">
        <f t="shared" si="55"/>
        <v>-</v>
      </c>
      <c r="M628" s="15" t="str">
        <f t="shared" si="56"/>
        <v>-</v>
      </c>
      <c r="N628" s="17" t="str">
        <f t="shared" si="57"/>
        <v>-</v>
      </c>
      <c r="O628" s="15" t="str">
        <f t="shared" si="58"/>
        <v>-</v>
      </c>
      <c r="P628" s="15" t="str">
        <f t="shared" si="59"/>
        <v>-</v>
      </c>
    </row>
    <row r="629" spans="1:16" x14ac:dyDescent="0.2">
      <c r="A629" s="14" t="str">
        <f>IF(F629&gt;0,IF(L629="Si",A628,COUNTIFS(M$4:M629,M629)),"")</f>
        <v/>
      </c>
      <c r="B629" s="14" t="str">
        <f>IF(E629&gt;0,VLOOKUP(F629,'[1]Uisp-Genere'!$E:$O,11,FALSE),"")</f>
        <v/>
      </c>
      <c r="C629" s="14" t="str">
        <f t="shared" si="54"/>
        <v/>
      </c>
      <c r="L629" s="15" t="str">
        <f t="shared" si="55"/>
        <v>-</v>
      </c>
      <c r="M629" s="15" t="str">
        <f t="shared" si="56"/>
        <v>-</v>
      </c>
      <c r="N629" s="17" t="str">
        <f t="shared" si="57"/>
        <v>-</v>
      </c>
      <c r="O629" s="15" t="str">
        <f t="shared" si="58"/>
        <v>-</v>
      </c>
      <c r="P629" s="15" t="str">
        <f t="shared" si="59"/>
        <v>-</v>
      </c>
    </row>
    <row r="630" spans="1:16" x14ac:dyDescent="0.2">
      <c r="A630" s="14" t="str">
        <f>IF(F630&gt;0,IF(L630="Si",A629,COUNTIFS(M$4:M630,M630)),"")</f>
        <v/>
      </c>
      <c r="B630" s="14" t="str">
        <f>IF(E630&gt;0,VLOOKUP(F630,'[1]Uisp-Genere'!$E:$O,11,FALSE),"")</f>
        <v/>
      </c>
      <c r="C630" s="14" t="str">
        <f t="shared" si="54"/>
        <v/>
      </c>
      <c r="L630" s="15" t="str">
        <f t="shared" si="55"/>
        <v>-</v>
      </c>
      <c r="M630" s="15" t="str">
        <f t="shared" si="56"/>
        <v>-</v>
      </c>
      <c r="N630" s="17" t="str">
        <f t="shared" si="57"/>
        <v>-</v>
      </c>
      <c r="O630" s="15" t="str">
        <f t="shared" si="58"/>
        <v>-</v>
      </c>
      <c r="P630" s="15" t="str">
        <f t="shared" si="59"/>
        <v>-</v>
      </c>
    </row>
    <row r="631" spans="1:16" x14ac:dyDescent="0.2">
      <c r="A631" s="14" t="str">
        <f>IF(F631&gt;0,IF(L631="Si",A630,COUNTIFS(M$4:M631,M631)),"")</f>
        <v/>
      </c>
      <c r="B631" s="14" t="str">
        <f>IF(E631&gt;0,VLOOKUP(F631,'[1]Uisp-Genere'!$E:$O,11,FALSE),"")</f>
        <v/>
      </c>
      <c r="C631" s="14" t="str">
        <f t="shared" si="54"/>
        <v/>
      </c>
      <c r="L631" s="15" t="str">
        <f t="shared" si="55"/>
        <v>-</v>
      </c>
      <c r="M631" s="15" t="str">
        <f t="shared" si="56"/>
        <v>-</v>
      </c>
      <c r="N631" s="17" t="str">
        <f t="shared" si="57"/>
        <v>-</v>
      </c>
      <c r="O631" s="15" t="str">
        <f t="shared" si="58"/>
        <v>-</v>
      </c>
      <c r="P631" s="15" t="str">
        <f t="shared" si="59"/>
        <v>-</v>
      </c>
    </row>
    <row r="632" spans="1:16" x14ac:dyDescent="0.2">
      <c r="A632" s="14" t="str">
        <f>IF(F632&gt;0,IF(L632="Si",A631,COUNTIFS(M$4:M632,M632)),"")</f>
        <v/>
      </c>
      <c r="B632" s="14" t="str">
        <f>IF(E632&gt;0,VLOOKUP(F632,'[1]Uisp-Genere'!$E:$O,11,FALSE),"")</f>
        <v/>
      </c>
      <c r="C632" s="14" t="str">
        <f t="shared" si="54"/>
        <v/>
      </c>
      <c r="L632" s="15" t="str">
        <f t="shared" si="55"/>
        <v>-</v>
      </c>
      <c r="M632" s="15" t="str">
        <f t="shared" si="56"/>
        <v>-</v>
      </c>
      <c r="N632" s="17" t="str">
        <f t="shared" si="57"/>
        <v>-</v>
      </c>
      <c r="O632" s="15" t="str">
        <f t="shared" si="58"/>
        <v>-</v>
      </c>
      <c r="P632" s="15" t="str">
        <f t="shared" si="59"/>
        <v>-</v>
      </c>
    </row>
    <row r="633" spans="1:16" x14ac:dyDescent="0.2">
      <c r="A633" s="14" t="str">
        <f>IF(F633&gt;0,IF(L633="Si",A632,COUNTIFS(M$4:M633,M633)),"")</f>
        <v/>
      </c>
      <c r="B633" s="14" t="str">
        <f>IF(E633&gt;0,VLOOKUP(F633,'[1]Uisp-Genere'!$E:$O,11,FALSE),"")</f>
        <v/>
      </c>
      <c r="C633" s="14" t="str">
        <f t="shared" si="54"/>
        <v/>
      </c>
      <c r="L633" s="15" t="str">
        <f t="shared" si="55"/>
        <v>-</v>
      </c>
      <c r="M633" s="15" t="str">
        <f t="shared" si="56"/>
        <v>-</v>
      </c>
      <c r="N633" s="17" t="str">
        <f t="shared" si="57"/>
        <v>-</v>
      </c>
      <c r="O633" s="15" t="str">
        <f t="shared" si="58"/>
        <v>-</v>
      </c>
      <c r="P633" s="15" t="str">
        <f t="shared" si="59"/>
        <v>-</v>
      </c>
    </row>
    <row r="634" spans="1:16" x14ac:dyDescent="0.2">
      <c r="A634" s="14" t="str">
        <f>IF(F634&gt;0,IF(L634="Si",A633,COUNTIFS(M$4:M634,M634)),"")</f>
        <v/>
      </c>
      <c r="B634" s="14" t="str">
        <f>IF(E634&gt;0,VLOOKUP(F634,'[1]Uisp-Genere'!$E:$O,11,FALSE),"")</f>
        <v/>
      </c>
      <c r="C634" s="14" t="str">
        <f t="shared" si="54"/>
        <v/>
      </c>
      <c r="L634" s="15" t="str">
        <f t="shared" si="55"/>
        <v>-</v>
      </c>
      <c r="M634" s="15" t="str">
        <f t="shared" si="56"/>
        <v>-</v>
      </c>
      <c r="N634" s="17" t="str">
        <f t="shared" si="57"/>
        <v>-</v>
      </c>
      <c r="O634" s="15" t="str">
        <f t="shared" si="58"/>
        <v>-</v>
      </c>
      <c r="P634" s="15" t="str">
        <f t="shared" si="59"/>
        <v>-</v>
      </c>
    </row>
    <row r="635" spans="1:16" x14ac:dyDescent="0.2">
      <c r="A635" s="14" t="str">
        <f>IF(F635&gt;0,IF(L635="Si",A634,COUNTIFS(M$4:M635,M635)),"")</f>
        <v/>
      </c>
      <c r="B635" s="14" t="str">
        <f>IF(E635&gt;0,VLOOKUP(F635,'[1]Uisp-Genere'!$E:$O,11,FALSE),"")</f>
        <v/>
      </c>
      <c r="C635" s="14" t="str">
        <f t="shared" si="54"/>
        <v/>
      </c>
      <c r="L635" s="15" t="str">
        <f t="shared" si="55"/>
        <v>-</v>
      </c>
      <c r="M635" s="15" t="str">
        <f t="shared" si="56"/>
        <v>-</v>
      </c>
      <c r="N635" s="17" t="str">
        <f t="shared" si="57"/>
        <v>-</v>
      </c>
      <c r="O635" s="15" t="str">
        <f t="shared" si="58"/>
        <v>-</v>
      </c>
      <c r="P635" s="15" t="str">
        <f t="shared" si="59"/>
        <v>-</v>
      </c>
    </row>
    <row r="636" spans="1:16" x14ac:dyDescent="0.2">
      <c r="A636" s="14" t="str">
        <f>IF(F636&gt;0,IF(L636="Si",A635,COUNTIFS(M$4:M636,M636)),"")</f>
        <v/>
      </c>
      <c r="B636" s="14" t="str">
        <f>IF(E636&gt;0,VLOOKUP(F636,'[1]Uisp-Genere'!$E:$O,11,FALSE),"")</f>
        <v/>
      </c>
      <c r="C636" s="14" t="str">
        <f t="shared" si="54"/>
        <v/>
      </c>
      <c r="L636" s="15" t="str">
        <f t="shared" si="55"/>
        <v>-</v>
      </c>
      <c r="M636" s="15" t="str">
        <f t="shared" si="56"/>
        <v>-</v>
      </c>
      <c r="N636" s="17" t="str">
        <f t="shared" si="57"/>
        <v>-</v>
      </c>
      <c r="O636" s="15" t="str">
        <f t="shared" si="58"/>
        <v>-</v>
      </c>
      <c r="P636" s="15" t="str">
        <f t="shared" si="59"/>
        <v>-</v>
      </c>
    </row>
    <row r="637" spans="1:16" x14ac:dyDescent="0.2">
      <c r="A637" s="14" t="str">
        <f>IF(F637&gt;0,IF(L637="Si",A636,COUNTIFS(M$4:M637,M637)),"")</f>
        <v/>
      </c>
      <c r="B637" s="14" t="str">
        <f>IF(E637&gt;0,VLOOKUP(F637,'[1]Uisp-Genere'!$E:$O,11,FALSE),"")</f>
        <v/>
      </c>
      <c r="C637" s="14" t="str">
        <f t="shared" si="54"/>
        <v/>
      </c>
      <c r="L637" s="15" t="str">
        <f t="shared" si="55"/>
        <v>-</v>
      </c>
      <c r="M637" s="15" t="str">
        <f t="shared" si="56"/>
        <v>-</v>
      </c>
      <c r="N637" s="17" t="str">
        <f t="shared" si="57"/>
        <v>-</v>
      </c>
      <c r="O637" s="15" t="str">
        <f t="shared" si="58"/>
        <v>-</v>
      </c>
      <c r="P637" s="15" t="str">
        <f t="shared" si="59"/>
        <v>-</v>
      </c>
    </row>
    <row r="638" spans="1:16" x14ac:dyDescent="0.2">
      <c r="A638" s="14" t="str">
        <f>IF(F638&gt;0,IF(L638="Si",A637,COUNTIFS(M$4:M638,M638)),"")</f>
        <v/>
      </c>
      <c r="B638" s="14" t="str">
        <f>IF(E638&gt;0,VLOOKUP(F638,'[1]Uisp-Genere'!$E:$O,11,FALSE),"")</f>
        <v/>
      </c>
      <c r="C638" s="14" t="str">
        <f t="shared" si="54"/>
        <v/>
      </c>
      <c r="L638" s="15" t="str">
        <f t="shared" si="55"/>
        <v>-</v>
      </c>
      <c r="M638" s="15" t="str">
        <f t="shared" si="56"/>
        <v>-</v>
      </c>
      <c r="N638" s="17" t="str">
        <f t="shared" si="57"/>
        <v>-</v>
      </c>
      <c r="O638" s="15" t="str">
        <f t="shared" si="58"/>
        <v>-</v>
      </c>
      <c r="P638" s="15" t="str">
        <f t="shared" si="59"/>
        <v>-</v>
      </c>
    </row>
    <row r="639" spans="1:16" x14ac:dyDescent="0.2">
      <c r="A639" s="14" t="str">
        <f>IF(F639&gt;0,IF(L639="Si",A638,COUNTIFS(M$4:M639,M639)),"")</f>
        <v/>
      </c>
      <c r="B639" s="14" t="str">
        <f>IF(E639&gt;0,VLOOKUP(F639,'[1]Uisp-Genere'!$E:$O,11,FALSE),"")</f>
        <v/>
      </c>
      <c r="C639" s="14" t="str">
        <f t="shared" si="54"/>
        <v/>
      </c>
      <c r="L639" s="15" t="str">
        <f t="shared" si="55"/>
        <v>-</v>
      </c>
      <c r="M639" s="15" t="str">
        <f t="shared" si="56"/>
        <v>-</v>
      </c>
      <c r="N639" s="17" t="str">
        <f t="shared" si="57"/>
        <v>-</v>
      </c>
      <c r="O639" s="15" t="str">
        <f t="shared" si="58"/>
        <v>-</v>
      </c>
      <c r="P639" s="15" t="str">
        <f t="shared" si="59"/>
        <v>-</v>
      </c>
    </row>
    <row r="640" spans="1:16" x14ac:dyDescent="0.2">
      <c r="A640" s="14" t="str">
        <f>IF(F640&gt;0,IF(L640="Si",A639,COUNTIFS(M$4:M640,M640)),"")</f>
        <v/>
      </c>
      <c r="B640" s="14" t="str">
        <f>IF(E640&gt;0,VLOOKUP(F640,'[1]Uisp-Genere'!$E:$O,11,FALSE),"")</f>
        <v/>
      </c>
      <c r="C640" s="14" t="str">
        <f t="shared" si="54"/>
        <v/>
      </c>
      <c r="L640" s="15" t="str">
        <f t="shared" si="55"/>
        <v>-</v>
      </c>
      <c r="M640" s="15" t="str">
        <f t="shared" si="56"/>
        <v>-</v>
      </c>
      <c r="N640" s="17" t="str">
        <f t="shared" si="57"/>
        <v>-</v>
      </c>
      <c r="O640" s="15" t="str">
        <f t="shared" si="58"/>
        <v>-</v>
      </c>
      <c r="P640" s="15" t="str">
        <f t="shared" si="59"/>
        <v>-</v>
      </c>
    </row>
    <row r="641" spans="1:16" x14ac:dyDescent="0.2">
      <c r="A641" s="14" t="str">
        <f>IF(F641&gt;0,IF(L641="Si",A640,COUNTIFS(M$4:M641,M641)),"")</f>
        <v/>
      </c>
      <c r="B641" s="14" t="str">
        <f>IF(E641&gt;0,VLOOKUP(F641,'[1]Uisp-Genere'!$E:$O,11,FALSE),"")</f>
        <v/>
      </c>
      <c r="C641" s="14" t="str">
        <f t="shared" si="54"/>
        <v/>
      </c>
      <c r="L641" s="15" t="str">
        <f t="shared" si="55"/>
        <v>-</v>
      </c>
      <c r="M641" s="15" t="str">
        <f t="shared" si="56"/>
        <v>-</v>
      </c>
      <c r="N641" s="17" t="str">
        <f t="shared" si="57"/>
        <v>-</v>
      </c>
      <c r="O641" s="15" t="str">
        <f t="shared" si="58"/>
        <v>-</v>
      </c>
      <c r="P641" s="15" t="str">
        <f t="shared" si="59"/>
        <v>-</v>
      </c>
    </row>
    <row r="642" spans="1:16" x14ac:dyDescent="0.2">
      <c r="A642" s="14" t="str">
        <f>IF(F642&gt;0,IF(L642="Si",A641,COUNTIFS(M$4:M642,M642)),"")</f>
        <v/>
      </c>
      <c r="B642" s="14" t="str">
        <f>IF(E642&gt;0,VLOOKUP(F642,'[1]Uisp-Genere'!$E:$O,11,FALSE),"")</f>
        <v/>
      </c>
      <c r="C642" s="14" t="str">
        <f t="shared" si="54"/>
        <v/>
      </c>
      <c r="L642" s="15" t="str">
        <f t="shared" si="55"/>
        <v>-</v>
      </c>
      <c r="M642" s="15" t="str">
        <f t="shared" si="56"/>
        <v>-</v>
      </c>
      <c r="N642" s="17" t="str">
        <f t="shared" si="57"/>
        <v>-</v>
      </c>
      <c r="O642" s="15" t="str">
        <f t="shared" si="58"/>
        <v>-</v>
      </c>
      <c r="P642" s="15" t="str">
        <f t="shared" si="59"/>
        <v>-</v>
      </c>
    </row>
    <row r="643" spans="1:16" x14ac:dyDescent="0.2">
      <c r="A643" s="14" t="str">
        <f>IF(F643&gt;0,IF(L643="Si",A642,COUNTIFS(M$4:M643,M643)),"")</f>
        <v/>
      </c>
      <c r="B643" s="14" t="str">
        <f>IF(E643&gt;0,VLOOKUP(F643,'[1]Uisp-Genere'!$E:$O,11,FALSE),"")</f>
        <v/>
      </c>
      <c r="C643" s="14" t="str">
        <f t="shared" si="54"/>
        <v/>
      </c>
      <c r="L643" s="15" t="str">
        <f t="shared" si="55"/>
        <v>-</v>
      </c>
      <c r="M643" s="15" t="str">
        <f t="shared" si="56"/>
        <v>-</v>
      </c>
      <c r="N643" s="17" t="str">
        <f t="shared" si="57"/>
        <v>-</v>
      </c>
      <c r="O643" s="15" t="str">
        <f t="shared" si="58"/>
        <v>-</v>
      </c>
      <c r="P643" s="15" t="str">
        <f t="shared" si="59"/>
        <v>-</v>
      </c>
    </row>
    <row r="644" spans="1:16" x14ac:dyDescent="0.2">
      <c r="A644" s="14" t="str">
        <f>IF(F644&gt;0,IF(L644="Si",A643,COUNTIFS(M$4:M644,M644)),"")</f>
        <v/>
      </c>
      <c r="B644" s="14" t="str">
        <f>IF(E644&gt;0,VLOOKUP(F644,'[1]Uisp-Genere'!$E:$O,11,FALSE),"")</f>
        <v/>
      </c>
      <c r="C644" s="14" t="str">
        <f t="shared" si="54"/>
        <v/>
      </c>
      <c r="L644" s="15" t="str">
        <f t="shared" si="55"/>
        <v>-</v>
      </c>
      <c r="M644" s="15" t="str">
        <f t="shared" si="56"/>
        <v>-</v>
      </c>
      <c r="N644" s="17" t="str">
        <f t="shared" si="57"/>
        <v>-</v>
      </c>
      <c r="O644" s="15" t="str">
        <f t="shared" si="58"/>
        <v>-</v>
      </c>
      <c r="P644" s="15" t="str">
        <f t="shared" si="59"/>
        <v>-</v>
      </c>
    </row>
    <row r="645" spans="1:16" x14ac:dyDescent="0.2">
      <c r="A645" s="14" t="str">
        <f>IF(F645&gt;0,IF(L645="Si",A644,COUNTIFS(M$4:M645,M645)),"")</f>
        <v/>
      </c>
      <c r="B645" s="14" t="str">
        <f>IF(E645&gt;0,VLOOKUP(F645,'[1]Uisp-Genere'!$E:$O,11,FALSE),"")</f>
        <v/>
      </c>
      <c r="C645" s="14" t="str">
        <f t="shared" ref="C645:C708" si="60">IF(LEN(A645)&lt;=0,"",IF(A645&gt;=20,1,21-A645))</f>
        <v/>
      </c>
      <c r="L645" s="15" t="str">
        <f t="shared" ref="L645:L708" si="61">IF($F645&gt;0,IF(N644=N645,"Si","-"),"-")</f>
        <v>-</v>
      </c>
      <c r="M645" s="15" t="str">
        <f t="shared" ref="M645:M708" si="62">IF($F645&gt;0,IF(D645&gt;"",D645,M644),"-")</f>
        <v>-</v>
      </c>
      <c r="N645" s="17" t="str">
        <f t="shared" ref="N645:N708" si="63">IF($F645&gt;0,IF(E645&gt;0,E645,N644),"-")</f>
        <v>-</v>
      </c>
      <c r="O645" s="15" t="str">
        <f t="shared" ref="O645:O708" si="64">IF(E645&gt;0,A645,"-")</f>
        <v>-</v>
      </c>
      <c r="P645" s="15" t="str">
        <f t="shared" ref="P645:P708" si="65">IF(F645&gt;0,C645,"-")</f>
        <v>-</v>
      </c>
    </row>
    <row r="646" spans="1:16" x14ac:dyDescent="0.2">
      <c r="A646" s="14" t="str">
        <f>IF(F646&gt;0,IF(L646="Si",A645,COUNTIFS(M$4:M646,M646)),"")</f>
        <v/>
      </c>
      <c r="B646" s="14" t="str">
        <f>IF(E646&gt;0,VLOOKUP(F646,'[1]Uisp-Genere'!$E:$O,11,FALSE),"")</f>
        <v/>
      </c>
      <c r="C646" s="14" t="str">
        <f t="shared" si="60"/>
        <v/>
      </c>
      <c r="L646" s="15" t="str">
        <f t="shared" si="61"/>
        <v>-</v>
      </c>
      <c r="M646" s="15" t="str">
        <f t="shared" si="62"/>
        <v>-</v>
      </c>
      <c r="N646" s="17" t="str">
        <f t="shared" si="63"/>
        <v>-</v>
      </c>
      <c r="O646" s="15" t="str">
        <f t="shared" si="64"/>
        <v>-</v>
      </c>
      <c r="P646" s="15" t="str">
        <f t="shared" si="65"/>
        <v>-</v>
      </c>
    </row>
    <row r="647" spans="1:16" x14ac:dyDescent="0.2">
      <c r="A647" s="14" t="str">
        <f>IF(F647&gt;0,IF(L647="Si",A646,COUNTIFS(M$4:M647,M647)),"")</f>
        <v/>
      </c>
      <c r="B647" s="14" t="str">
        <f>IF(E647&gt;0,VLOOKUP(F647,'[1]Uisp-Genere'!$E:$O,11,FALSE),"")</f>
        <v/>
      </c>
      <c r="C647" s="14" t="str">
        <f t="shared" si="60"/>
        <v/>
      </c>
      <c r="L647" s="15" t="str">
        <f t="shared" si="61"/>
        <v>-</v>
      </c>
      <c r="M647" s="15" t="str">
        <f t="shared" si="62"/>
        <v>-</v>
      </c>
      <c r="N647" s="17" t="str">
        <f t="shared" si="63"/>
        <v>-</v>
      </c>
      <c r="O647" s="15" t="str">
        <f t="shared" si="64"/>
        <v>-</v>
      </c>
      <c r="P647" s="15" t="str">
        <f t="shared" si="65"/>
        <v>-</v>
      </c>
    </row>
    <row r="648" spans="1:16" x14ac:dyDescent="0.2">
      <c r="A648" s="14" t="str">
        <f>IF(F648&gt;0,IF(L648="Si",A647,COUNTIFS(M$4:M648,M648)),"")</f>
        <v/>
      </c>
      <c r="B648" s="14" t="str">
        <f>IF(E648&gt;0,VLOOKUP(F648,'[1]Uisp-Genere'!$E:$O,11,FALSE),"")</f>
        <v/>
      </c>
      <c r="C648" s="14" t="str">
        <f t="shared" si="60"/>
        <v/>
      </c>
      <c r="L648" s="15" t="str">
        <f t="shared" si="61"/>
        <v>-</v>
      </c>
      <c r="M648" s="15" t="str">
        <f t="shared" si="62"/>
        <v>-</v>
      </c>
      <c r="N648" s="17" t="str">
        <f t="shared" si="63"/>
        <v>-</v>
      </c>
      <c r="O648" s="15" t="str">
        <f t="shared" si="64"/>
        <v>-</v>
      </c>
      <c r="P648" s="15" t="str">
        <f t="shared" si="65"/>
        <v>-</v>
      </c>
    </row>
    <row r="649" spans="1:16" x14ac:dyDescent="0.2">
      <c r="A649" s="14" t="str">
        <f>IF(F649&gt;0,IF(L649="Si",A648,COUNTIFS(M$4:M649,M649)),"")</f>
        <v/>
      </c>
      <c r="B649" s="14" t="str">
        <f>IF(E649&gt;0,VLOOKUP(F649,'[1]Uisp-Genere'!$E:$O,11,FALSE),"")</f>
        <v/>
      </c>
      <c r="C649" s="14" t="str">
        <f t="shared" si="60"/>
        <v/>
      </c>
      <c r="L649" s="15" t="str">
        <f t="shared" si="61"/>
        <v>-</v>
      </c>
      <c r="M649" s="15" t="str">
        <f t="shared" si="62"/>
        <v>-</v>
      </c>
      <c r="N649" s="17" t="str">
        <f t="shared" si="63"/>
        <v>-</v>
      </c>
      <c r="O649" s="15" t="str">
        <f t="shared" si="64"/>
        <v>-</v>
      </c>
      <c r="P649" s="15" t="str">
        <f t="shared" si="65"/>
        <v>-</v>
      </c>
    </row>
    <row r="650" spans="1:16" x14ac:dyDescent="0.2">
      <c r="A650" s="14" t="str">
        <f>IF(F650&gt;0,IF(L650="Si",A649,COUNTIFS(M$4:M650,M650)),"")</f>
        <v/>
      </c>
      <c r="B650" s="14" t="str">
        <f>IF(E650&gt;0,VLOOKUP(F650,'[1]Uisp-Genere'!$E:$O,11,FALSE),"")</f>
        <v/>
      </c>
      <c r="C650" s="14" t="str">
        <f t="shared" si="60"/>
        <v/>
      </c>
      <c r="L650" s="15" t="str">
        <f t="shared" si="61"/>
        <v>-</v>
      </c>
      <c r="M650" s="15" t="str">
        <f t="shared" si="62"/>
        <v>-</v>
      </c>
      <c r="N650" s="17" t="str">
        <f t="shared" si="63"/>
        <v>-</v>
      </c>
      <c r="O650" s="15" t="str">
        <f t="shared" si="64"/>
        <v>-</v>
      </c>
      <c r="P650" s="15" t="str">
        <f t="shared" si="65"/>
        <v>-</v>
      </c>
    </row>
    <row r="651" spans="1:16" x14ac:dyDescent="0.2">
      <c r="A651" s="14" t="str">
        <f>IF(F651&gt;0,IF(L651="Si",A650,COUNTIFS(M$4:M651,M651)),"")</f>
        <v/>
      </c>
      <c r="B651" s="14" t="str">
        <f>IF(E651&gt;0,VLOOKUP(F651,'[1]Uisp-Genere'!$E:$O,11,FALSE),"")</f>
        <v/>
      </c>
      <c r="C651" s="14" t="str">
        <f t="shared" si="60"/>
        <v/>
      </c>
      <c r="L651" s="15" t="str">
        <f t="shared" si="61"/>
        <v>-</v>
      </c>
      <c r="M651" s="15" t="str">
        <f t="shared" si="62"/>
        <v>-</v>
      </c>
      <c r="N651" s="17" t="str">
        <f t="shared" si="63"/>
        <v>-</v>
      </c>
      <c r="O651" s="15" t="str">
        <f t="shared" si="64"/>
        <v>-</v>
      </c>
      <c r="P651" s="15" t="str">
        <f t="shared" si="65"/>
        <v>-</v>
      </c>
    </row>
    <row r="652" spans="1:16" x14ac:dyDescent="0.2">
      <c r="A652" s="14" t="str">
        <f>IF(F652&gt;0,IF(L652="Si",A651,COUNTIFS(M$4:M652,M652)),"")</f>
        <v/>
      </c>
      <c r="B652" s="14" t="str">
        <f>IF(E652&gt;0,VLOOKUP(F652,'[1]Uisp-Genere'!$E:$O,11,FALSE),"")</f>
        <v/>
      </c>
      <c r="C652" s="14" t="str">
        <f t="shared" si="60"/>
        <v/>
      </c>
      <c r="L652" s="15" t="str">
        <f t="shared" si="61"/>
        <v>-</v>
      </c>
      <c r="M652" s="15" t="str">
        <f t="shared" si="62"/>
        <v>-</v>
      </c>
      <c r="N652" s="17" t="str">
        <f t="shared" si="63"/>
        <v>-</v>
      </c>
      <c r="O652" s="15" t="str">
        <f t="shared" si="64"/>
        <v>-</v>
      </c>
      <c r="P652" s="15" t="str">
        <f t="shared" si="65"/>
        <v>-</v>
      </c>
    </row>
    <row r="653" spans="1:16" x14ac:dyDescent="0.2">
      <c r="A653" s="14" t="str">
        <f>IF(F653&gt;0,IF(L653="Si",A652,COUNTIFS(M$4:M653,M653)),"")</f>
        <v/>
      </c>
      <c r="B653" s="14" t="str">
        <f>IF(E653&gt;0,VLOOKUP(F653,'[1]Uisp-Genere'!$E:$O,11,FALSE),"")</f>
        <v/>
      </c>
      <c r="C653" s="14" t="str">
        <f t="shared" si="60"/>
        <v/>
      </c>
      <c r="L653" s="15" t="str">
        <f t="shared" si="61"/>
        <v>-</v>
      </c>
      <c r="M653" s="15" t="str">
        <f t="shared" si="62"/>
        <v>-</v>
      </c>
      <c r="N653" s="17" t="str">
        <f t="shared" si="63"/>
        <v>-</v>
      </c>
      <c r="O653" s="15" t="str">
        <f t="shared" si="64"/>
        <v>-</v>
      </c>
      <c r="P653" s="15" t="str">
        <f t="shared" si="65"/>
        <v>-</v>
      </c>
    </row>
    <row r="654" spans="1:16" x14ac:dyDescent="0.2">
      <c r="A654" s="14" t="str">
        <f>IF(F654&gt;0,IF(L654="Si",A653,COUNTIFS(M$4:M654,M654)),"")</f>
        <v/>
      </c>
      <c r="B654" s="14" t="str">
        <f>IF(E654&gt;0,VLOOKUP(F654,'[1]Uisp-Genere'!$E:$O,11,FALSE),"")</f>
        <v/>
      </c>
      <c r="C654" s="14" t="str">
        <f t="shared" si="60"/>
        <v/>
      </c>
      <c r="L654" s="15" t="str">
        <f t="shared" si="61"/>
        <v>-</v>
      </c>
      <c r="M654" s="15" t="str">
        <f t="shared" si="62"/>
        <v>-</v>
      </c>
      <c r="N654" s="17" t="str">
        <f t="shared" si="63"/>
        <v>-</v>
      </c>
      <c r="O654" s="15" t="str">
        <f t="shared" si="64"/>
        <v>-</v>
      </c>
      <c r="P654" s="15" t="str">
        <f t="shared" si="65"/>
        <v>-</v>
      </c>
    </row>
    <row r="655" spans="1:16" x14ac:dyDescent="0.2">
      <c r="A655" s="14" t="str">
        <f>IF(F655&gt;0,IF(L655="Si",A654,COUNTIFS(M$4:M655,M655)),"")</f>
        <v/>
      </c>
      <c r="B655" s="14" t="str">
        <f>IF(E655&gt;0,VLOOKUP(F655,'[1]Uisp-Genere'!$E:$O,11,FALSE),"")</f>
        <v/>
      </c>
      <c r="C655" s="14" t="str">
        <f t="shared" si="60"/>
        <v/>
      </c>
      <c r="L655" s="15" t="str">
        <f t="shared" si="61"/>
        <v>-</v>
      </c>
      <c r="M655" s="15" t="str">
        <f t="shared" si="62"/>
        <v>-</v>
      </c>
      <c r="N655" s="17" t="str">
        <f t="shared" si="63"/>
        <v>-</v>
      </c>
      <c r="O655" s="15" t="str">
        <f t="shared" si="64"/>
        <v>-</v>
      </c>
      <c r="P655" s="15" t="str">
        <f t="shared" si="65"/>
        <v>-</v>
      </c>
    </row>
    <row r="656" spans="1:16" x14ac:dyDescent="0.2">
      <c r="A656" s="14" t="str">
        <f>IF(F656&gt;0,IF(L656="Si",A655,COUNTIFS(M$4:M656,M656)),"")</f>
        <v/>
      </c>
      <c r="B656" s="14" t="str">
        <f>IF(E656&gt;0,VLOOKUP(F656,'[1]Uisp-Genere'!$E:$O,11,FALSE),"")</f>
        <v/>
      </c>
      <c r="C656" s="14" t="str">
        <f t="shared" si="60"/>
        <v/>
      </c>
      <c r="L656" s="15" t="str">
        <f t="shared" si="61"/>
        <v>-</v>
      </c>
      <c r="M656" s="15" t="str">
        <f t="shared" si="62"/>
        <v>-</v>
      </c>
      <c r="N656" s="17" t="str">
        <f t="shared" si="63"/>
        <v>-</v>
      </c>
      <c r="O656" s="15" t="str">
        <f t="shared" si="64"/>
        <v>-</v>
      </c>
      <c r="P656" s="15" t="str">
        <f t="shared" si="65"/>
        <v>-</v>
      </c>
    </row>
    <row r="657" spans="1:16" x14ac:dyDescent="0.2">
      <c r="A657" s="14" t="str">
        <f>IF(F657&gt;0,IF(L657="Si",A656,COUNTIFS(M$4:M657,M657)),"")</f>
        <v/>
      </c>
      <c r="B657" s="14" t="str">
        <f>IF(E657&gt;0,VLOOKUP(F657,'[1]Uisp-Genere'!$E:$O,11,FALSE),"")</f>
        <v/>
      </c>
      <c r="C657" s="14" t="str">
        <f t="shared" si="60"/>
        <v/>
      </c>
      <c r="L657" s="15" t="str">
        <f t="shared" si="61"/>
        <v>-</v>
      </c>
      <c r="M657" s="15" t="str">
        <f t="shared" si="62"/>
        <v>-</v>
      </c>
      <c r="N657" s="17" t="str">
        <f t="shared" si="63"/>
        <v>-</v>
      </c>
      <c r="O657" s="15" t="str">
        <f t="shared" si="64"/>
        <v>-</v>
      </c>
      <c r="P657" s="15" t="str">
        <f t="shared" si="65"/>
        <v>-</v>
      </c>
    </row>
    <row r="658" spans="1:16" x14ac:dyDescent="0.2">
      <c r="A658" s="14" t="str">
        <f>IF(F658&gt;0,IF(L658="Si",A657,COUNTIFS(M$4:M658,M658)),"")</f>
        <v/>
      </c>
      <c r="B658" s="14" t="str">
        <f>IF(E658&gt;0,VLOOKUP(F658,'[1]Uisp-Genere'!$E:$O,11,FALSE),"")</f>
        <v/>
      </c>
      <c r="C658" s="14" t="str">
        <f t="shared" si="60"/>
        <v/>
      </c>
      <c r="L658" s="15" t="str">
        <f t="shared" si="61"/>
        <v>-</v>
      </c>
      <c r="M658" s="15" t="str">
        <f t="shared" si="62"/>
        <v>-</v>
      </c>
      <c r="N658" s="17" t="str">
        <f t="shared" si="63"/>
        <v>-</v>
      </c>
      <c r="O658" s="15" t="str">
        <f t="shared" si="64"/>
        <v>-</v>
      </c>
      <c r="P658" s="15" t="str">
        <f t="shared" si="65"/>
        <v>-</v>
      </c>
    </row>
    <row r="659" spans="1:16" x14ac:dyDescent="0.2">
      <c r="A659" s="14" t="str">
        <f>IF(F659&gt;0,IF(L659="Si",A658,COUNTIFS(M$4:M659,M659)),"")</f>
        <v/>
      </c>
      <c r="B659" s="14" t="str">
        <f>IF(E659&gt;0,VLOOKUP(F659,'[1]Uisp-Genere'!$E:$O,11,FALSE),"")</f>
        <v/>
      </c>
      <c r="C659" s="14" t="str">
        <f t="shared" si="60"/>
        <v/>
      </c>
      <c r="L659" s="15" t="str">
        <f t="shared" si="61"/>
        <v>-</v>
      </c>
      <c r="M659" s="15" t="str">
        <f t="shared" si="62"/>
        <v>-</v>
      </c>
      <c r="N659" s="17" t="str">
        <f t="shared" si="63"/>
        <v>-</v>
      </c>
      <c r="O659" s="15" t="str">
        <f t="shared" si="64"/>
        <v>-</v>
      </c>
      <c r="P659" s="15" t="str">
        <f t="shared" si="65"/>
        <v>-</v>
      </c>
    </row>
    <row r="660" spans="1:16" x14ac:dyDescent="0.2">
      <c r="A660" s="14" t="str">
        <f>IF(F660&gt;0,IF(L660="Si",A659,COUNTIFS(M$4:M660,M660)),"")</f>
        <v/>
      </c>
      <c r="B660" s="14" t="str">
        <f>IF(E660&gt;0,VLOOKUP(F660,'[1]Uisp-Genere'!$E:$O,11,FALSE),"")</f>
        <v/>
      </c>
      <c r="C660" s="14" t="str">
        <f t="shared" si="60"/>
        <v/>
      </c>
      <c r="L660" s="15" t="str">
        <f t="shared" si="61"/>
        <v>-</v>
      </c>
      <c r="M660" s="15" t="str">
        <f t="shared" si="62"/>
        <v>-</v>
      </c>
      <c r="N660" s="17" t="str">
        <f t="shared" si="63"/>
        <v>-</v>
      </c>
      <c r="O660" s="15" t="str">
        <f t="shared" si="64"/>
        <v>-</v>
      </c>
      <c r="P660" s="15" t="str">
        <f t="shared" si="65"/>
        <v>-</v>
      </c>
    </row>
    <row r="661" spans="1:16" x14ac:dyDescent="0.2">
      <c r="A661" s="14" t="str">
        <f>IF(F661&gt;0,IF(L661="Si",A660,COUNTIFS(M$4:M661,M661)),"")</f>
        <v/>
      </c>
      <c r="B661" s="14" t="str">
        <f>IF(E661&gt;0,VLOOKUP(F661,'[1]Uisp-Genere'!$E:$O,11,FALSE),"")</f>
        <v/>
      </c>
      <c r="C661" s="14" t="str">
        <f t="shared" si="60"/>
        <v/>
      </c>
      <c r="L661" s="15" t="str">
        <f t="shared" si="61"/>
        <v>-</v>
      </c>
      <c r="M661" s="15" t="str">
        <f t="shared" si="62"/>
        <v>-</v>
      </c>
      <c r="N661" s="17" t="str">
        <f t="shared" si="63"/>
        <v>-</v>
      </c>
      <c r="O661" s="15" t="str">
        <f t="shared" si="64"/>
        <v>-</v>
      </c>
      <c r="P661" s="15" t="str">
        <f t="shared" si="65"/>
        <v>-</v>
      </c>
    </row>
    <row r="662" spans="1:16" x14ac:dyDescent="0.2">
      <c r="A662" s="14" t="str">
        <f>IF(F662&gt;0,IF(L662="Si",A661,COUNTIFS(M$4:M662,M662)),"")</f>
        <v/>
      </c>
      <c r="B662" s="14" t="str">
        <f>IF(E662&gt;0,VLOOKUP(F662,'[1]Uisp-Genere'!$E:$O,11,FALSE),"")</f>
        <v/>
      </c>
      <c r="C662" s="14" t="str">
        <f t="shared" si="60"/>
        <v/>
      </c>
      <c r="L662" s="15" t="str">
        <f t="shared" si="61"/>
        <v>-</v>
      </c>
      <c r="M662" s="15" t="str">
        <f t="shared" si="62"/>
        <v>-</v>
      </c>
      <c r="N662" s="17" t="str">
        <f t="shared" si="63"/>
        <v>-</v>
      </c>
      <c r="O662" s="15" t="str">
        <f t="shared" si="64"/>
        <v>-</v>
      </c>
      <c r="P662" s="15" t="str">
        <f t="shared" si="65"/>
        <v>-</v>
      </c>
    </row>
    <row r="663" spans="1:16" x14ac:dyDescent="0.2">
      <c r="A663" s="14" t="str">
        <f>IF(F663&gt;0,IF(L663="Si",A662,COUNTIFS(M$4:M663,M663)),"")</f>
        <v/>
      </c>
      <c r="B663" s="14" t="str">
        <f>IF(E663&gt;0,VLOOKUP(F663,'[1]Uisp-Genere'!$E:$O,11,FALSE),"")</f>
        <v/>
      </c>
      <c r="C663" s="14" t="str">
        <f t="shared" si="60"/>
        <v/>
      </c>
      <c r="L663" s="15" t="str">
        <f t="shared" si="61"/>
        <v>-</v>
      </c>
      <c r="M663" s="15" t="str">
        <f t="shared" si="62"/>
        <v>-</v>
      </c>
      <c r="N663" s="17" t="str">
        <f t="shared" si="63"/>
        <v>-</v>
      </c>
      <c r="O663" s="15" t="str">
        <f t="shared" si="64"/>
        <v>-</v>
      </c>
      <c r="P663" s="15" t="str">
        <f t="shared" si="65"/>
        <v>-</v>
      </c>
    </row>
    <row r="664" spans="1:16" x14ac:dyDescent="0.2">
      <c r="A664" s="14" t="str">
        <f>IF(F664&gt;0,IF(L664="Si",A663,COUNTIFS(M$4:M664,M664)),"")</f>
        <v/>
      </c>
      <c r="B664" s="14" t="str">
        <f>IF(E664&gt;0,VLOOKUP(F664,'[1]Uisp-Genere'!$E:$O,11,FALSE),"")</f>
        <v/>
      </c>
      <c r="C664" s="14" t="str">
        <f t="shared" si="60"/>
        <v/>
      </c>
      <c r="L664" s="15" t="str">
        <f t="shared" si="61"/>
        <v>-</v>
      </c>
      <c r="M664" s="15" t="str">
        <f t="shared" si="62"/>
        <v>-</v>
      </c>
      <c r="N664" s="17" t="str">
        <f t="shared" si="63"/>
        <v>-</v>
      </c>
      <c r="O664" s="15" t="str">
        <f t="shared" si="64"/>
        <v>-</v>
      </c>
      <c r="P664" s="15" t="str">
        <f t="shared" si="65"/>
        <v>-</v>
      </c>
    </row>
    <row r="665" spans="1:16" x14ac:dyDescent="0.2">
      <c r="A665" s="14" t="str">
        <f>IF(F665&gt;0,IF(L665="Si",A664,COUNTIFS(M$4:M665,M665)),"")</f>
        <v/>
      </c>
      <c r="B665" s="14" t="str">
        <f>IF(E665&gt;0,VLOOKUP(F665,'[1]Uisp-Genere'!$E:$O,11,FALSE),"")</f>
        <v/>
      </c>
      <c r="C665" s="14" t="str">
        <f t="shared" si="60"/>
        <v/>
      </c>
      <c r="L665" s="15" t="str">
        <f t="shared" si="61"/>
        <v>-</v>
      </c>
      <c r="M665" s="15" t="str">
        <f t="shared" si="62"/>
        <v>-</v>
      </c>
      <c r="N665" s="17" t="str">
        <f t="shared" si="63"/>
        <v>-</v>
      </c>
      <c r="O665" s="15" t="str">
        <f t="shared" si="64"/>
        <v>-</v>
      </c>
      <c r="P665" s="15" t="str">
        <f t="shared" si="65"/>
        <v>-</v>
      </c>
    </row>
    <row r="666" spans="1:16" x14ac:dyDescent="0.2">
      <c r="A666" s="14" t="str">
        <f>IF(F666&gt;0,IF(L666="Si",A665,COUNTIFS(M$4:M666,M666)),"")</f>
        <v/>
      </c>
      <c r="B666" s="14" t="str">
        <f>IF(E666&gt;0,VLOOKUP(F666,'[1]Uisp-Genere'!$E:$O,11,FALSE),"")</f>
        <v/>
      </c>
      <c r="C666" s="14" t="str">
        <f t="shared" si="60"/>
        <v/>
      </c>
      <c r="L666" s="15" t="str">
        <f t="shared" si="61"/>
        <v>-</v>
      </c>
      <c r="M666" s="15" t="str">
        <f t="shared" si="62"/>
        <v>-</v>
      </c>
      <c r="N666" s="17" t="str">
        <f t="shared" si="63"/>
        <v>-</v>
      </c>
      <c r="O666" s="15" t="str">
        <f t="shared" si="64"/>
        <v>-</v>
      </c>
      <c r="P666" s="15" t="str">
        <f t="shared" si="65"/>
        <v>-</v>
      </c>
    </row>
    <row r="667" spans="1:16" x14ac:dyDescent="0.2">
      <c r="A667" s="14" t="str">
        <f>IF(F667&gt;0,IF(L667="Si",A666,COUNTIFS(M$4:M667,M667)),"")</f>
        <v/>
      </c>
      <c r="B667" s="14" t="str">
        <f>IF(E667&gt;0,VLOOKUP(F667,'[1]Uisp-Genere'!$E:$O,11,FALSE),"")</f>
        <v/>
      </c>
      <c r="C667" s="14" t="str">
        <f t="shared" si="60"/>
        <v/>
      </c>
      <c r="L667" s="15" t="str">
        <f t="shared" si="61"/>
        <v>-</v>
      </c>
      <c r="M667" s="15" t="str">
        <f t="shared" si="62"/>
        <v>-</v>
      </c>
      <c r="N667" s="17" t="str">
        <f t="shared" si="63"/>
        <v>-</v>
      </c>
      <c r="O667" s="15" t="str">
        <f t="shared" si="64"/>
        <v>-</v>
      </c>
      <c r="P667" s="15" t="str">
        <f t="shared" si="65"/>
        <v>-</v>
      </c>
    </row>
    <row r="668" spans="1:16" x14ac:dyDescent="0.2">
      <c r="A668" s="14" t="str">
        <f>IF(F668&gt;0,IF(L668="Si",A667,COUNTIFS(M$4:M668,M668)),"")</f>
        <v/>
      </c>
      <c r="B668" s="14" t="str">
        <f>IF(E668&gt;0,VLOOKUP(F668,'[1]Uisp-Genere'!$E:$O,11,FALSE),"")</f>
        <v/>
      </c>
      <c r="C668" s="14" t="str">
        <f t="shared" si="60"/>
        <v/>
      </c>
      <c r="L668" s="15" t="str">
        <f t="shared" si="61"/>
        <v>-</v>
      </c>
      <c r="M668" s="15" t="str">
        <f t="shared" si="62"/>
        <v>-</v>
      </c>
      <c r="N668" s="17" t="str">
        <f t="shared" si="63"/>
        <v>-</v>
      </c>
      <c r="O668" s="15" t="str">
        <f t="shared" si="64"/>
        <v>-</v>
      </c>
      <c r="P668" s="15" t="str">
        <f t="shared" si="65"/>
        <v>-</v>
      </c>
    </row>
    <row r="669" spans="1:16" x14ac:dyDescent="0.2">
      <c r="A669" s="14" t="str">
        <f>IF(F669&gt;0,IF(L669="Si",A668,COUNTIFS(M$4:M669,M669)),"")</f>
        <v/>
      </c>
      <c r="B669" s="14" t="str">
        <f>IF(E669&gt;0,VLOOKUP(F669,'[1]Uisp-Genere'!$E:$O,11,FALSE),"")</f>
        <v/>
      </c>
      <c r="C669" s="14" t="str">
        <f t="shared" si="60"/>
        <v/>
      </c>
      <c r="L669" s="15" t="str">
        <f t="shared" si="61"/>
        <v>-</v>
      </c>
      <c r="M669" s="15" t="str">
        <f t="shared" si="62"/>
        <v>-</v>
      </c>
      <c r="N669" s="17" t="str">
        <f t="shared" si="63"/>
        <v>-</v>
      </c>
      <c r="O669" s="15" t="str">
        <f t="shared" si="64"/>
        <v>-</v>
      </c>
      <c r="P669" s="15" t="str">
        <f t="shared" si="65"/>
        <v>-</v>
      </c>
    </row>
    <row r="670" spans="1:16" x14ac:dyDescent="0.2">
      <c r="A670" s="14" t="str">
        <f>IF(F670&gt;0,IF(L670="Si",A669,COUNTIFS(M$4:M670,M670)),"")</f>
        <v/>
      </c>
      <c r="B670" s="14" t="str">
        <f>IF(E670&gt;0,VLOOKUP(F670,'[1]Uisp-Genere'!$E:$O,11,FALSE),"")</f>
        <v/>
      </c>
      <c r="C670" s="14" t="str">
        <f t="shared" si="60"/>
        <v/>
      </c>
      <c r="L670" s="15" t="str">
        <f t="shared" si="61"/>
        <v>-</v>
      </c>
      <c r="M670" s="15" t="str">
        <f t="shared" si="62"/>
        <v>-</v>
      </c>
      <c r="N670" s="17" t="str">
        <f t="shared" si="63"/>
        <v>-</v>
      </c>
      <c r="O670" s="15" t="str">
        <f t="shared" si="64"/>
        <v>-</v>
      </c>
      <c r="P670" s="15" t="str">
        <f t="shared" si="65"/>
        <v>-</v>
      </c>
    </row>
    <row r="671" spans="1:16" x14ac:dyDescent="0.2">
      <c r="A671" s="14" t="str">
        <f>IF(F671&gt;0,IF(L671="Si",A670,COUNTIFS(M$4:M671,M671)),"")</f>
        <v/>
      </c>
      <c r="B671" s="14" t="str">
        <f>IF(E671&gt;0,VLOOKUP(F671,'[1]Uisp-Genere'!$E:$O,11,FALSE),"")</f>
        <v/>
      </c>
      <c r="C671" s="14" t="str">
        <f t="shared" si="60"/>
        <v/>
      </c>
      <c r="L671" s="15" t="str">
        <f t="shared" si="61"/>
        <v>-</v>
      </c>
      <c r="M671" s="15" t="str">
        <f t="shared" si="62"/>
        <v>-</v>
      </c>
      <c r="N671" s="17" t="str">
        <f t="shared" si="63"/>
        <v>-</v>
      </c>
      <c r="O671" s="15" t="str">
        <f t="shared" si="64"/>
        <v>-</v>
      </c>
      <c r="P671" s="15" t="str">
        <f t="shared" si="65"/>
        <v>-</v>
      </c>
    </row>
    <row r="672" spans="1:16" x14ac:dyDescent="0.2">
      <c r="A672" s="14" t="str">
        <f>IF(F672&gt;0,IF(L672="Si",A671,COUNTIFS(M$4:M672,M672)),"")</f>
        <v/>
      </c>
      <c r="B672" s="14" t="str">
        <f>IF(E672&gt;0,VLOOKUP(F672,'[1]Uisp-Genere'!$E:$O,11,FALSE),"")</f>
        <v/>
      </c>
      <c r="C672" s="14" t="str">
        <f t="shared" si="60"/>
        <v/>
      </c>
      <c r="L672" s="15" t="str">
        <f t="shared" si="61"/>
        <v>-</v>
      </c>
      <c r="M672" s="15" t="str">
        <f t="shared" si="62"/>
        <v>-</v>
      </c>
      <c r="N672" s="17" t="str">
        <f t="shared" si="63"/>
        <v>-</v>
      </c>
      <c r="O672" s="15" t="str">
        <f t="shared" si="64"/>
        <v>-</v>
      </c>
      <c r="P672" s="15" t="str">
        <f t="shared" si="65"/>
        <v>-</v>
      </c>
    </row>
    <row r="673" spans="1:16" x14ac:dyDescent="0.2">
      <c r="A673" s="14" t="str">
        <f>IF(F673&gt;0,IF(L673="Si",A672,COUNTIFS(M$4:M673,M673)),"")</f>
        <v/>
      </c>
      <c r="B673" s="14" t="str">
        <f>IF(E673&gt;0,VLOOKUP(F673,'[1]Uisp-Genere'!$E:$O,11,FALSE),"")</f>
        <v/>
      </c>
      <c r="C673" s="14" t="str">
        <f t="shared" si="60"/>
        <v/>
      </c>
      <c r="L673" s="15" t="str">
        <f t="shared" si="61"/>
        <v>-</v>
      </c>
      <c r="M673" s="15" t="str">
        <f t="shared" si="62"/>
        <v>-</v>
      </c>
      <c r="N673" s="17" t="str">
        <f t="shared" si="63"/>
        <v>-</v>
      </c>
      <c r="O673" s="15" t="str">
        <f t="shared" si="64"/>
        <v>-</v>
      </c>
      <c r="P673" s="15" t="str">
        <f t="shared" si="65"/>
        <v>-</v>
      </c>
    </row>
    <row r="674" spans="1:16" x14ac:dyDescent="0.2">
      <c r="A674" s="14" t="str">
        <f>IF(F674&gt;0,IF(L674="Si",A673,COUNTIFS(M$4:M674,M674)),"")</f>
        <v/>
      </c>
      <c r="B674" s="14" t="str">
        <f>IF(E674&gt;0,VLOOKUP(F674,'[1]Uisp-Genere'!$E:$O,11,FALSE),"")</f>
        <v/>
      </c>
      <c r="C674" s="14" t="str">
        <f t="shared" si="60"/>
        <v/>
      </c>
      <c r="L674" s="15" t="str">
        <f t="shared" si="61"/>
        <v>-</v>
      </c>
      <c r="M674" s="15" t="str">
        <f t="shared" si="62"/>
        <v>-</v>
      </c>
      <c r="N674" s="17" t="str">
        <f t="shared" si="63"/>
        <v>-</v>
      </c>
      <c r="O674" s="15" t="str">
        <f t="shared" si="64"/>
        <v>-</v>
      </c>
      <c r="P674" s="15" t="str">
        <f t="shared" si="65"/>
        <v>-</v>
      </c>
    </row>
    <row r="675" spans="1:16" x14ac:dyDescent="0.2">
      <c r="A675" s="14" t="str">
        <f>IF(F675&gt;0,IF(L675="Si",A674,COUNTIFS(M$4:M675,M675)),"")</f>
        <v/>
      </c>
      <c r="B675" s="14" t="str">
        <f>IF(E675&gt;0,VLOOKUP(F675,'[1]Uisp-Genere'!$E:$O,11,FALSE),"")</f>
        <v/>
      </c>
      <c r="C675" s="14" t="str">
        <f t="shared" si="60"/>
        <v/>
      </c>
      <c r="L675" s="15" t="str">
        <f t="shared" si="61"/>
        <v>-</v>
      </c>
      <c r="M675" s="15" t="str">
        <f t="shared" si="62"/>
        <v>-</v>
      </c>
      <c r="N675" s="17" t="str">
        <f t="shared" si="63"/>
        <v>-</v>
      </c>
      <c r="O675" s="15" t="str">
        <f t="shared" si="64"/>
        <v>-</v>
      </c>
      <c r="P675" s="15" t="str">
        <f t="shared" si="65"/>
        <v>-</v>
      </c>
    </row>
    <row r="676" spans="1:16" x14ac:dyDescent="0.2">
      <c r="A676" s="14" t="str">
        <f>IF(F676&gt;0,IF(L676="Si",A675,COUNTIFS(M$4:M676,M676)),"")</f>
        <v/>
      </c>
      <c r="B676" s="14" t="str">
        <f>IF(E676&gt;0,VLOOKUP(F676,'[1]Uisp-Genere'!$E:$O,11,FALSE),"")</f>
        <v/>
      </c>
      <c r="C676" s="14" t="str">
        <f t="shared" si="60"/>
        <v/>
      </c>
      <c r="L676" s="15" t="str">
        <f t="shared" si="61"/>
        <v>-</v>
      </c>
      <c r="M676" s="15" t="str">
        <f t="shared" si="62"/>
        <v>-</v>
      </c>
      <c r="N676" s="17" t="str">
        <f t="shared" si="63"/>
        <v>-</v>
      </c>
      <c r="O676" s="15" t="str">
        <f t="shared" si="64"/>
        <v>-</v>
      </c>
      <c r="P676" s="15" t="str">
        <f t="shared" si="65"/>
        <v>-</v>
      </c>
    </row>
    <row r="677" spans="1:16" x14ac:dyDescent="0.2">
      <c r="A677" s="14" t="str">
        <f>IF(F677&gt;0,IF(L677="Si",A676,COUNTIFS(M$4:M677,M677)),"")</f>
        <v/>
      </c>
      <c r="B677" s="14" t="str">
        <f>IF(E677&gt;0,VLOOKUP(F677,'[1]Uisp-Genere'!$E:$O,11,FALSE),"")</f>
        <v/>
      </c>
      <c r="C677" s="14" t="str">
        <f t="shared" si="60"/>
        <v/>
      </c>
      <c r="L677" s="15" t="str">
        <f t="shared" si="61"/>
        <v>-</v>
      </c>
      <c r="M677" s="15" t="str">
        <f t="shared" si="62"/>
        <v>-</v>
      </c>
      <c r="N677" s="17" t="str">
        <f t="shared" si="63"/>
        <v>-</v>
      </c>
      <c r="O677" s="15" t="str">
        <f t="shared" si="64"/>
        <v>-</v>
      </c>
      <c r="P677" s="15" t="str">
        <f t="shared" si="65"/>
        <v>-</v>
      </c>
    </row>
    <row r="678" spans="1:16" x14ac:dyDescent="0.2">
      <c r="A678" s="14" t="str">
        <f>IF(F678&gt;0,IF(L678="Si",A677,COUNTIFS(M$4:M678,M678)),"")</f>
        <v/>
      </c>
      <c r="B678" s="14" t="str">
        <f>IF(E678&gt;0,VLOOKUP(F678,'[1]Uisp-Genere'!$E:$O,11,FALSE),"")</f>
        <v/>
      </c>
      <c r="C678" s="14" t="str">
        <f t="shared" si="60"/>
        <v/>
      </c>
      <c r="L678" s="15" t="str">
        <f t="shared" si="61"/>
        <v>-</v>
      </c>
      <c r="M678" s="15" t="str">
        <f t="shared" si="62"/>
        <v>-</v>
      </c>
      <c r="N678" s="17" t="str">
        <f t="shared" si="63"/>
        <v>-</v>
      </c>
      <c r="O678" s="15" t="str">
        <f t="shared" si="64"/>
        <v>-</v>
      </c>
      <c r="P678" s="15" t="str">
        <f t="shared" si="65"/>
        <v>-</v>
      </c>
    </row>
    <row r="679" spans="1:16" x14ac:dyDescent="0.2">
      <c r="A679" s="14" t="str">
        <f>IF(F679&gt;0,IF(L679="Si",A678,COUNTIFS(M$4:M679,M679)),"")</f>
        <v/>
      </c>
      <c r="B679" s="14" t="str">
        <f>IF(E679&gt;0,VLOOKUP(F679,'[1]Uisp-Genere'!$E:$O,11,FALSE),"")</f>
        <v/>
      </c>
      <c r="C679" s="14" t="str">
        <f t="shared" si="60"/>
        <v/>
      </c>
      <c r="L679" s="15" t="str">
        <f t="shared" si="61"/>
        <v>-</v>
      </c>
      <c r="M679" s="15" t="str">
        <f t="shared" si="62"/>
        <v>-</v>
      </c>
      <c r="N679" s="17" t="str">
        <f t="shared" si="63"/>
        <v>-</v>
      </c>
      <c r="O679" s="15" t="str">
        <f t="shared" si="64"/>
        <v>-</v>
      </c>
      <c r="P679" s="15" t="str">
        <f t="shared" si="65"/>
        <v>-</v>
      </c>
    </row>
    <row r="680" spans="1:16" x14ac:dyDescent="0.2">
      <c r="A680" s="14" t="str">
        <f>IF(F680&gt;0,IF(L680="Si",A679,COUNTIFS(M$4:M680,M680)),"")</f>
        <v/>
      </c>
      <c r="B680" s="14" t="str">
        <f>IF(E680&gt;0,VLOOKUP(F680,'[1]Uisp-Genere'!$E:$O,11,FALSE),"")</f>
        <v/>
      </c>
      <c r="C680" s="14" t="str">
        <f t="shared" si="60"/>
        <v/>
      </c>
      <c r="L680" s="15" t="str">
        <f t="shared" si="61"/>
        <v>-</v>
      </c>
      <c r="M680" s="15" t="str">
        <f t="shared" si="62"/>
        <v>-</v>
      </c>
      <c r="N680" s="17" t="str">
        <f t="shared" si="63"/>
        <v>-</v>
      </c>
      <c r="O680" s="15" t="str">
        <f t="shared" si="64"/>
        <v>-</v>
      </c>
      <c r="P680" s="15" t="str">
        <f t="shared" si="65"/>
        <v>-</v>
      </c>
    </row>
    <row r="681" spans="1:16" x14ac:dyDescent="0.2">
      <c r="A681" s="14" t="str">
        <f>IF(F681&gt;0,IF(L681="Si",A680,COUNTIFS(M$4:M681,M681)),"")</f>
        <v/>
      </c>
      <c r="B681" s="14" t="str">
        <f>IF(E681&gt;0,VLOOKUP(F681,'[1]Uisp-Genere'!$E:$O,11,FALSE),"")</f>
        <v/>
      </c>
      <c r="C681" s="14" t="str">
        <f t="shared" si="60"/>
        <v/>
      </c>
      <c r="L681" s="15" t="str">
        <f t="shared" si="61"/>
        <v>-</v>
      </c>
      <c r="M681" s="15" t="str">
        <f t="shared" si="62"/>
        <v>-</v>
      </c>
      <c r="N681" s="17" t="str">
        <f t="shared" si="63"/>
        <v>-</v>
      </c>
      <c r="O681" s="15" t="str">
        <f t="shared" si="64"/>
        <v>-</v>
      </c>
      <c r="P681" s="15" t="str">
        <f t="shared" si="65"/>
        <v>-</v>
      </c>
    </row>
    <row r="682" spans="1:16" x14ac:dyDescent="0.2">
      <c r="A682" s="14" t="str">
        <f>IF(F682&gt;0,IF(L682="Si",A681,COUNTIFS(M$4:M682,M682)),"")</f>
        <v/>
      </c>
      <c r="B682" s="14" t="str">
        <f>IF(E682&gt;0,VLOOKUP(F682,'[1]Uisp-Genere'!$E:$O,11,FALSE),"")</f>
        <v/>
      </c>
      <c r="C682" s="14" t="str">
        <f t="shared" si="60"/>
        <v/>
      </c>
      <c r="L682" s="15" t="str">
        <f t="shared" si="61"/>
        <v>-</v>
      </c>
      <c r="M682" s="15" t="str">
        <f t="shared" si="62"/>
        <v>-</v>
      </c>
      <c r="N682" s="17" t="str">
        <f t="shared" si="63"/>
        <v>-</v>
      </c>
      <c r="O682" s="15" t="str">
        <f t="shared" si="64"/>
        <v>-</v>
      </c>
      <c r="P682" s="15" t="str">
        <f t="shared" si="65"/>
        <v>-</v>
      </c>
    </row>
    <row r="683" spans="1:16" x14ac:dyDescent="0.2">
      <c r="A683" s="14" t="str">
        <f>IF(F683&gt;0,IF(L683="Si",A682,COUNTIFS(M$4:M683,M683)),"")</f>
        <v/>
      </c>
      <c r="B683" s="14" t="str">
        <f>IF(E683&gt;0,VLOOKUP(F683,'[1]Uisp-Genere'!$E:$O,11,FALSE),"")</f>
        <v/>
      </c>
      <c r="C683" s="14" t="str">
        <f t="shared" si="60"/>
        <v/>
      </c>
      <c r="L683" s="15" t="str">
        <f t="shared" si="61"/>
        <v>-</v>
      </c>
      <c r="M683" s="15" t="str">
        <f t="shared" si="62"/>
        <v>-</v>
      </c>
      <c r="N683" s="17" t="str">
        <f t="shared" si="63"/>
        <v>-</v>
      </c>
      <c r="O683" s="15" t="str">
        <f t="shared" si="64"/>
        <v>-</v>
      </c>
      <c r="P683" s="15" t="str">
        <f t="shared" si="65"/>
        <v>-</v>
      </c>
    </row>
    <row r="684" spans="1:16" x14ac:dyDescent="0.2">
      <c r="A684" s="14" t="str">
        <f>IF(F684&gt;0,IF(L684="Si",A683,COUNTIFS(M$4:M684,M684)),"")</f>
        <v/>
      </c>
      <c r="B684" s="14" t="str">
        <f>IF(E684&gt;0,VLOOKUP(F684,'[1]Uisp-Genere'!$E:$O,11,FALSE),"")</f>
        <v/>
      </c>
      <c r="C684" s="14" t="str">
        <f t="shared" si="60"/>
        <v/>
      </c>
      <c r="L684" s="15" t="str">
        <f t="shared" si="61"/>
        <v>-</v>
      </c>
      <c r="M684" s="15" t="str">
        <f t="shared" si="62"/>
        <v>-</v>
      </c>
      <c r="N684" s="17" t="str">
        <f t="shared" si="63"/>
        <v>-</v>
      </c>
      <c r="O684" s="15" t="str">
        <f t="shared" si="64"/>
        <v>-</v>
      </c>
      <c r="P684" s="15" t="str">
        <f t="shared" si="65"/>
        <v>-</v>
      </c>
    </row>
    <row r="685" spans="1:16" x14ac:dyDescent="0.2">
      <c r="A685" s="14" t="str">
        <f>IF(F685&gt;0,IF(L685="Si",A684,COUNTIFS(M$4:M685,M685)),"")</f>
        <v/>
      </c>
      <c r="B685" s="14" t="str">
        <f>IF(E685&gt;0,VLOOKUP(F685,'[1]Uisp-Genere'!$E:$O,11,FALSE),"")</f>
        <v/>
      </c>
      <c r="C685" s="14" t="str">
        <f t="shared" si="60"/>
        <v/>
      </c>
      <c r="L685" s="15" t="str">
        <f t="shared" si="61"/>
        <v>-</v>
      </c>
      <c r="M685" s="15" t="str">
        <f t="shared" si="62"/>
        <v>-</v>
      </c>
      <c r="N685" s="17" t="str">
        <f t="shared" si="63"/>
        <v>-</v>
      </c>
      <c r="O685" s="15" t="str">
        <f t="shared" si="64"/>
        <v>-</v>
      </c>
      <c r="P685" s="15" t="str">
        <f t="shared" si="65"/>
        <v>-</v>
      </c>
    </row>
    <row r="686" spans="1:16" x14ac:dyDescent="0.2">
      <c r="A686" s="14" t="str">
        <f>IF(F686&gt;0,IF(L686="Si",A685,COUNTIFS(M$4:M686,M686)),"")</f>
        <v/>
      </c>
      <c r="B686" s="14" t="str">
        <f>IF(E686&gt;0,VLOOKUP(F686,'[1]Uisp-Genere'!$E:$O,11,FALSE),"")</f>
        <v/>
      </c>
      <c r="C686" s="14" t="str">
        <f t="shared" si="60"/>
        <v/>
      </c>
      <c r="L686" s="15" t="str">
        <f t="shared" si="61"/>
        <v>-</v>
      </c>
      <c r="M686" s="15" t="str">
        <f t="shared" si="62"/>
        <v>-</v>
      </c>
      <c r="N686" s="17" t="str">
        <f t="shared" si="63"/>
        <v>-</v>
      </c>
      <c r="O686" s="15" t="str">
        <f t="shared" si="64"/>
        <v>-</v>
      </c>
      <c r="P686" s="15" t="str">
        <f t="shared" si="65"/>
        <v>-</v>
      </c>
    </row>
    <row r="687" spans="1:16" x14ac:dyDescent="0.2">
      <c r="A687" s="14" t="str">
        <f>IF(F687&gt;0,IF(L687="Si",A686,COUNTIFS(M$4:M687,M687)),"")</f>
        <v/>
      </c>
      <c r="B687" s="14" t="str">
        <f>IF(E687&gt;0,VLOOKUP(F687,'[1]Uisp-Genere'!$E:$O,11,FALSE),"")</f>
        <v/>
      </c>
      <c r="C687" s="14" t="str">
        <f t="shared" si="60"/>
        <v/>
      </c>
      <c r="L687" s="15" t="str">
        <f t="shared" si="61"/>
        <v>-</v>
      </c>
      <c r="M687" s="15" t="str">
        <f t="shared" si="62"/>
        <v>-</v>
      </c>
      <c r="N687" s="17" t="str">
        <f t="shared" si="63"/>
        <v>-</v>
      </c>
      <c r="O687" s="15" t="str">
        <f t="shared" si="64"/>
        <v>-</v>
      </c>
      <c r="P687" s="15" t="str">
        <f t="shared" si="65"/>
        <v>-</v>
      </c>
    </row>
    <row r="688" spans="1:16" x14ac:dyDescent="0.2">
      <c r="A688" s="14" t="str">
        <f>IF(F688&gt;0,IF(L688="Si",A687,COUNTIFS(M$4:M688,M688)),"")</f>
        <v/>
      </c>
      <c r="B688" s="14" t="str">
        <f>IF(E688&gt;0,VLOOKUP(F688,'[1]Uisp-Genere'!$E:$O,11,FALSE),"")</f>
        <v/>
      </c>
      <c r="C688" s="14" t="str">
        <f t="shared" si="60"/>
        <v/>
      </c>
      <c r="L688" s="15" t="str">
        <f t="shared" si="61"/>
        <v>-</v>
      </c>
      <c r="M688" s="15" t="str">
        <f t="shared" si="62"/>
        <v>-</v>
      </c>
      <c r="N688" s="17" t="str">
        <f t="shared" si="63"/>
        <v>-</v>
      </c>
      <c r="O688" s="15" t="str">
        <f t="shared" si="64"/>
        <v>-</v>
      </c>
      <c r="P688" s="15" t="str">
        <f t="shared" si="65"/>
        <v>-</v>
      </c>
    </row>
    <row r="689" spans="1:16" x14ac:dyDescent="0.2">
      <c r="A689" s="14" t="str">
        <f>IF(F689&gt;0,IF(L689="Si",A688,COUNTIFS(M$4:M689,M689)),"")</f>
        <v/>
      </c>
      <c r="B689" s="14" t="str">
        <f>IF(E689&gt;0,VLOOKUP(F689,'[1]Uisp-Genere'!$E:$O,11,FALSE),"")</f>
        <v/>
      </c>
      <c r="C689" s="14" t="str">
        <f t="shared" si="60"/>
        <v/>
      </c>
      <c r="L689" s="15" t="str">
        <f t="shared" si="61"/>
        <v>-</v>
      </c>
      <c r="M689" s="15" t="str">
        <f t="shared" si="62"/>
        <v>-</v>
      </c>
      <c r="N689" s="17" t="str">
        <f t="shared" si="63"/>
        <v>-</v>
      </c>
      <c r="O689" s="15" t="str">
        <f t="shared" si="64"/>
        <v>-</v>
      </c>
      <c r="P689" s="15" t="str">
        <f t="shared" si="65"/>
        <v>-</v>
      </c>
    </row>
    <row r="690" spans="1:16" x14ac:dyDescent="0.2">
      <c r="A690" s="14" t="str">
        <f>IF(F690&gt;0,IF(L690="Si",A689,COUNTIFS(M$4:M690,M690)),"")</f>
        <v/>
      </c>
      <c r="B690" s="14" t="str">
        <f>IF(E690&gt;0,VLOOKUP(F690,'[1]Uisp-Genere'!$E:$O,11,FALSE),"")</f>
        <v/>
      </c>
      <c r="C690" s="14" t="str">
        <f t="shared" si="60"/>
        <v/>
      </c>
      <c r="L690" s="15" t="str">
        <f t="shared" si="61"/>
        <v>-</v>
      </c>
      <c r="M690" s="15" t="str">
        <f t="shared" si="62"/>
        <v>-</v>
      </c>
      <c r="N690" s="17" t="str">
        <f t="shared" si="63"/>
        <v>-</v>
      </c>
      <c r="O690" s="15" t="str">
        <f t="shared" si="64"/>
        <v>-</v>
      </c>
      <c r="P690" s="15" t="str">
        <f t="shared" si="65"/>
        <v>-</v>
      </c>
    </row>
    <row r="691" spans="1:16" x14ac:dyDescent="0.2">
      <c r="A691" s="14" t="str">
        <f>IF(F691&gt;0,IF(L691="Si",A690,COUNTIFS(M$4:M691,M691)),"")</f>
        <v/>
      </c>
      <c r="B691" s="14" t="str">
        <f>IF(E691&gt;0,VLOOKUP(F691,'[1]Uisp-Genere'!$E:$O,11,FALSE),"")</f>
        <v/>
      </c>
      <c r="C691" s="14" t="str">
        <f t="shared" si="60"/>
        <v/>
      </c>
      <c r="L691" s="15" t="str">
        <f t="shared" si="61"/>
        <v>-</v>
      </c>
      <c r="M691" s="15" t="str">
        <f t="shared" si="62"/>
        <v>-</v>
      </c>
      <c r="N691" s="17" t="str">
        <f t="shared" si="63"/>
        <v>-</v>
      </c>
      <c r="O691" s="15" t="str">
        <f t="shared" si="64"/>
        <v>-</v>
      </c>
      <c r="P691" s="15" t="str">
        <f t="shared" si="65"/>
        <v>-</v>
      </c>
    </row>
    <row r="692" spans="1:16" x14ac:dyDescent="0.2">
      <c r="A692" s="14" t="str">
        <f>IF(F692&gt;0,IF(L692="Si",A691,COUNTIFS(M$4:M692,M692)),"")</f>
        <v/>
      </c>
      <c r="B692" s="14" t="str">
        <f>IF(E692&gt;0,VLOOKUP(F692,'[1]Uisp-Genere'!$E:$O,11,FALSE),"")</f>
        <v/>
      </c>
      <c r="C692" s="14" t="str">
        <f t="shared" si="60"/>
        <v/>
      </c>
      <c r="L692" s="15" t="str">
        <f t="shared" si="61"/>
        <v>-</v>
      </c>
      <c r="M692" s="15" t="str">
        <f t="shared" si="62"/>
        <v>-</v>
      </c>
      <c r="N692" s="17" t="str">
        <f t="shared" si="63"/>
        <v>-</v>
      </c>
      <c r="O692" s="15" t="str">
        <f t="shared" si="64"/>
        <v>-</v>
      </c>
      <c r="P692" s="15" t="str">
        <f t="shared" si="65"/>
        <v>-</v>
      </c>
    </row>
    <row r="693" spans="1:16" x14ac:dyDescent="0.2">
      <c r="A693" s="14" t="str">
        <f>IF(F693&gt;0,IF(L693="Si",A692,COUNTIFS(M$4:M693,M693)),"")</f>
        <v/>
      </c>
      <c r="B693" s="14" t="str">
        <f>IF(E693&gt;0,VLOOKUP(F693,'[1]Uisp-Genere'!$E:$O,11,FALSE),"")</f>
        <v/>
      </c>
      <c r="C693" s="14" t="str">
        <f t="shared" si="60"/>
        <v/>
      </c>
      <c r="L693" s="15" t="str">
        <f t="shared" si="61"/>
        <v>-</v>
      </c>
      <c r="M693" s="15" t="str">
        <f t="shared" si="62"/>
        <v>-</v>
      </c>
      <c r="N693" s="17" t="str">
        <f t="shared" si="63"/>
        <v>-</v>
      </c>
      <c r="O693" s="15" t="str">
        <f t="shared" si="64"/>
        <v>-</v>
      </c>
      <c r="P693" s="15" t="str">
        <f t="shared" si="65"/>
        <v>-</v>
      </c>
    </row>
    <row r="694" spans="1:16" x14ac:dyDescent="0.2">
      <c r="A694" s="14" t="str">
        <f>IF(F694&gt;0,IF(L694="Si",A693,COUNTIFS(M$4:M694,M694)),"")</f>
        <v/>
      </c>
      <c r="B694" s="14" t="str">
        <f>IF(E694&gt;0,VLOOKUP(F694,'[1]Uisp-Genere'!$E:$O,11,FALSE),"")</f>
        <v/>
      </c>
      <c r="C694" s="14" t="str">
        <f t="shared" si="60"/>
        <v/>
      </c>
      <c r="L694" s="15" t="str">
        <f t="shared" si="61"/>
        <v>-</v>
      </c>
      <c r="M694" s="15" t="str">
        <f t="shared" si="62"/>
        <v>-</v>
      </c>
      <c r="N694" s="17" t="str">
        <f t="shared" si="63"/>
        <v>-</v>
      </c>
      <c r="O694" s="15" t="str">
        <f t="shared" si="64"/>
        <v>-</v>
      </c>
      <c r="P694" s="15" t="str">
        <f t="shared" si="65"/>
        <v>-</v>
      </c>
    </row>
    <row r="695" spans="1:16" x14ac:dyDescent="0.2">
      <c r="A695" s="14" t="str">
        <f>IF(F695&gt;0,IF(L695="Si",A694,COUNTIFS(M$4:M695,M695)),"")</f>
        <v/>
      </c>
      <c r="B695" s="14" t="str">
        <f>IF(E695&gt;0,VLOOKUP(F695,'[1]Uisp-Genere'!$E:$O,11,FALSE),"")</f>
        <v/>
      </c>
      <c r="C695" s="14" t="str">
        <f t="shared" si="60"/>
        <v/>
      </c>
      <c r="L695" s="15" t="str">
        <f t="shared" si="61"/>
        <v>-</v>
      </c>
      <c r="M695" s="15" t="str">
        <f t="shared" si="62"/>
        <v>-</v>
      </c>
      <c r="N695" s="17" t="str">
        <f t="shared" si="63"/>
        <v>-</v>
      </c>
      <c r="O695" s="15" t="str">
        <f t="shared" si="64"/>
        <v>-</v>
      </c>
      <c r="P695" s="15" t="str">
        <f t="shared" si="65"/>
        <v>-</v>
      </c>
    </row>
    <row r="696" spans="1:16" x14ac:dyDescent="0.2">
      <c r="A696" s="14" t="str">
        <f>IF(F696&gt;0,IF(L696="Si",A695,COUNTIFS(M$4:M696,M696)),"")</f>
        <v/>
      </c>
      <c r="B696" s="14" t="str">
        <f>IF(E696&gt;0,VLOOKUP(F696,'[1]Uisp-Genere'!$E:$O,11,FALSE),"")</f>
        <v/>
      </c>
      <c r="C696" s="14" t="str">
        <f t="shared" si="60"/>
        <v/>
      </c>
      <c r="L696" s="15" t="str">
        <f t="shared" si="61"/>
        <v>-</v>
      </c>
      <c r="M696" s="15" t="str">
        <f t="shared" si="62"/>
        <v>-</v>
      </c>
      <c r="N696" s="17" t="str">
        <f t="shared" si="63"/>
        <v>-</v>
      </c>
      <c r="O696" s="15" t="str">
        <f t="shared" si="64"/>
        <v>-</v>
      </c>
      <c r="P696" s="15" t="str">
        <f t="shared" si="65"/>
        <v>-</v>
      </c>
    </row>
    <row r="697" spans="1:16" x14ac:dyDescent="0.2">
      <c r="A697" s="14" t="str">
        <f>IF(F697&gt;0,IF(L697="Si",A696,COUNTIFS(M$4:M697,M697)),"")</f>
        <v/>
      </c>
      <c r="B697" s="14" t="str">
        <f>IF(E697&gt;0,VLOOKUP(F697,'[1]Uisp-Genere'!$E:$O,11,FALSE),"")</f>
        <v/>
      </c>
      <c r="C697" s="14" t="str">
        <f t="shared" si="60"/>
        <v/>
      </c>
      <c r="L697" s="15" t="str">
        <f t="shared" si="61"/>
        <v>-</v>
      </c>
      <c r="M697" s="15" t="str">
        <f t="shared" si="62"/>
        <v>-</v>
      </c>
      <c r="N697" s="17" t="str">
        <f t="shared" si="63"/>
        <v>-</v>
      </c>
      <c r="O697" s="15" t="str">
        <f t="shared" si="64"/>
        <v>-</v>
      </c>
      <c r="P697" s="15" t="str">
        <f t="shared" si="65"/>
        <v>-</v>
      </c>
    </row>
    <row r="698" spans="1:16" x14ac:dyDescent="0.2">
      <c r="A698" s="14" t="str">
        <f>IF(F698&gt;0,IF(L698="Si",A697,COUNTIFS(M$4:M698,M698)),"")</f>
        <v/>
      </c>
      <c r="B698" s="14" t="str">
        <f>IF(E698&gt;0,VLOOKUP(F698,'[1]Uisp-Genere'!$E:$O,11,FALSE),"")</f>
        <v/>
      </c>
      <c r="C698" s="14" t="str">
        <f t="shared" si="60"/>
        <v/>
      </c>
      <c r="L698" s="15" t="str">
        <f t="shared" si="61"/>
        <v>-</v>
      </c>
      <c r="M698" s="15" t="str">
        <f t="shared" si="62"/>
        <v>-</v>
      </c>
      <c r="N698" s="17" t="str">
        <f t="shared" si="63"/>
        <v>-</v>
      </c>
      <c r="O698" s="15" t="str">
        <f t="shared" si="64"/>
        <v>-</v>
      </c>
      <c r="P698" s="15" t="str">
        <f t="shared" si="65"/>
        <v>-</v>
      </c>
    </row>
    <row r="699" spans="1:16" x14ac:dyDescent="0.2">
      <c r="A699" s="14" t="str">
        <f>IF(F699&gt;0,IF(L699="Si",A698,COUNTIFS(M$4:M699,M699)),"")</f>
        <v/>
      </c>
      <c r="B699" s="14" t="str">
        <f>IF(E699&gt;0,VLOOKUP(F699,'[1]Uisp-Genere'!$E:$O,11,FALSE),"")</f>
        <v/>
      </c>
      <c r="C699" s="14" t="str">
        <f t="shared" si="60"/>
        <v/>
      </c>
      <c r="L699" s="15" t="str">
        <f t="shared" si="61"/>
        <v>-</v>
      </c>
      <c r="M699" s="15" t="str">
        <f t="shared" si="62"/>
        <v>-</v>
      </c>
      <c r="N699" s="17" t="str">
        <f t="shared" si="63"/>
        <v>-</v>
      </c>
      <c r="O699" s="15" t="str">
        <f t="shared" si="64"/>
        <v>-</v>
      </c>
      <c r="P699" s="15" t="str">
        <f t="shared" si="65"/>
        <v>-</v>
      </c>
    </row>
    <row r="700" spans="1:16" x14ac:dyDescent="0.2">
      <c r="A700" s="14" t="str">
        <f>IF(F700&gt;0,IF(L700="Si",A699,COUNTIFS(M$4:M700,M700)),"")</f>
        <v/>
      </c>
      <c r="B700" s="14" t="str">
        <f>IF(E700&gt;0,VLOOKUP(F700,'[1]Uisp-Genere'!$E:$O,11,FALSE),"")</f>
        <v/>
      </c>
      <c r="C700" s="14" t="str">
        <f t="shared" si="60"/>
        <v/>
      </c>
      <c r="L700" s="15" t="str">
        <f t="shared" si="61"/>
        <v>-</v>
      </c>
      <c r="M700" s="15" t="str">
        <f t="shared" si="62"/>
        <v>-</v>
      </c>
      <c r="N700" s="17" t="str">
        <f t="shared" si="63"/>
        <v>-</v>
      </c>
      <c r="O700" s="15" t="str">
        <f t="shared" si="64"/>
        <v>-</v>
      </c>
      <c r="P700" s="15" t="str">
        <f t="shared" si="65"/>
        <v>-</v>
      </c>
    </row>
    <row r="701" spans="1:16" x14ac:dyDescent="0.2">
      <c r="A701" s="14" t="str">
        <f>IF(F701&gt;0,IF(L701="Si",A700,COUNTIFS(M$4:M701,M701)),"")</f>
        <v/>
      </c>
      <c r="B701" s="14" t="str">
        <f>IF(E701&gt;0,VLOOKUP(F701,'[1]Uisp-Genere'!$E:$O,11,FALSE),"")</f>
        <v/>
      </c>
      <c r="C701" s="14" t="str">
        <f t="shared" si="60"/>
        <v/>
      </c>
      <c r="L701" s="15" t="str">
        <f t="shared" si="61"/>
        <v>-</v>
      </c>
      <c r="M701" s="15" t="str">
        <f t="shared" si="62"/>
        <v>-</v>
      </c>
      <c r="N701" s="17" t="str">
        <f t="shared" si="63"/>
        <v>-</v>
      </c>
      <c r="O701" s="15" t="str">
        <f t="shared" si="64"/>
        <v>-</v>
      </c>
      <c r="P701" s="15" t="str">
        <f t="shared" si="65"/>
        <v>-</v>
      </c>
    </row>
    <row r="702" spans="1:16" x14ac:dyDescent="0.2">
      <c r="A702" s="14" t="str">
        <f>IF(F702&gt;0,IF(L702="Si",A701,COUNTIFS(M$4:M702,M702)),"")</f>
        <v/>
      </c>
      <c r="B702" s="14" t="str">
        <f>IF(E702&gt;0,VLOOKUP(F702,'[1]Uisp-Genere'!$E:$O,11,FALSE),"")</f>
        <v/>
      </c>
      <c r="C702" s="14" t="str">
        <f t="shared" si="60"/>
        <v/>
      </c>
      <c r="L702" s="15" t="str">
        <f t="shared" si="61"/>
        <v>-</v>
      </c>
      <c r="M702" s="15" t="str">
        <f t="shared" si="62"/>
        <v>-</v>
      </c>
      <c r="N702" s="17" t="str">
        <f t="shared" si="63"/>
        <v>-</v>
      </c>
      <c r="O702" s="15" t="str">
        <f t="shared" si="64"/>
        <v>-</v>
      </c>
      <c r="P702" s="15" t="str">
        <f t="shared" si="65"/>
        <v>-</v>
      </c>
    </row>
    <row r="703" spans="1:16" x14ac:dyDescent="0.2">
      <c r="A703" s="14" t="str">
        <f>IF(F703&gt;0,IF(L703="Si",A702,COUNTIFS(M$4:M703,M703)),"")</f>
        <v/>
      </c>
      <c r="B703" s="14" t="str">
        <f>IF(E703&gt;0,VLOOKUP(F703,'[1]Uisp-Genere'!$E:$O,11,FALSE),"")</f>
        <v/>
      </c>
      <c r="C703" s="14" t="str">
        <f t="shared" si="60"/>
        <v/>
      </c>
      <c r="L703" s="15" t="str">
        <f t="shared" si="61"/>
        <v>-</v>
      </c>
      <c r="M703" s="15" t="str">
        <f t="shared" si="62"/>
        <v>-</v>
      </c>
      <c r="N703" s="17" t="str">
        <f t="shared" si="63"/>
        <v>-</v>
      </c>
      <c r="O703" s="15" t="str">
        <f t="shared" si="64"/>
        <v>-</v>
      </c>
      <c r="P703" s="15" t="str">
        <f t="shared" si="65"/>
        <v>-</v>
      </c>
    </row>
    <row r="704" spans="1:16" x14ac:dyDescent="0.2">
      <c r="A704" s="14" t="str">
        <f>IF(F704&gt;0,IF(L704="Si",A703,COUNTIFS(M$4:M704,M704)),"")</f>
        <v/>
      </c>
      <c r="B704" s="14" t="str">
        <f>IF(E704&gt;0,VLOOKUP(F704,'[1]Uisp-Genere'!$E:$O,11,FALSE),"")</f>
        <v/>
      </c>
      <c r="C704" s="14" t="str">
        <f t="shared" si="60"/>
        <v/>
      </c>
      <c r="L704" s="15" t="str">
        <f t="shared" si="61"/>
        <v>-</v>
      </c>
      <c r="M704" s="15" t="str">
        <f t="shared" si="62"/>
        <v>-</v>
      </c>
      <c r="N704" s="17" t="str">
        <f t="shared" si="63"/>
        <v>-</v>
      </c>
      <c r="O704" s="15" t="str">
        <f t="shared" si="64"/>
        <v>-</v>
      </c>
      <c r="P704" s="15" t="str">
        <f t="shared" si="65"/>
        <v>-</v>
      </c>
    </row>
    <row r="705" spans="1:16" x14ac:dyDescent="0.2">
      <c r="A705" s="14" t="str">
        <f>IF(F705&gt;0,IF(L705="Si",A704,COUNTIFS(M$4:M705,M705)),"")</f>
        <v/>
      </c>
      <c r="B705" s="14" t="str">
        <f>IF(E705&gt;0,VLOOKUP(F705,'[1]Uisp-Genere'!$E:$O,11,FALSE),"")</f>
        <v/>
      </c>
      <c r="C705" s="14" t="str">
        <f t="shared" si="60"/>
        <v/>
      </c>
      <c r="L705" s="15" t="str">
        <f t="shared" si="61"/>
        <v>-</v>
      </c>
      <c r="M705" s="15" t="str">
        <f t="shared" si="62"/>
        <v>-</v>
      </c>
      <c r="N705" s="17" t="str">
        <f t="shared" si="63"/>
        <v>-</v>
      </c>
      <c r="O705" s="15" t="str">
        <f t="shared" si="64"/>
        <v>-</v>
      </c>
      <c r="P705" s="15" t="str">
        <f t="shared" si="65"/>
        <v>-</v>
      </c>
    </row>
    <row r="706" spans="1:16" x14ac:dyDescent="0.2">
      <c r="A706" s="14" t="str">
        <f>IF(F706&gt;0,IF(L706="Si",A705,COUNTIFS(M$4:M706,M706)),"")</f>
        <v/>
      </c>
      <c r="B706" s="14" t="str">
        <f>IF(E706&gt;0,VLOOKUP(F706,'[1]Uisp-Genere'!$E:$O,11,FALSE),"")</f>
        <v/>
      </c>
      <c r="C706" s="14" t="str">
        <f t="shared" si="60"/>
        <v/>
      </c>
      <c r="L706" s="15" t="str">
        <f t="shared" si="61"/>
        <v>-</v>
      </c>
      <c r="M706" s="15" t="str">
        <f t="shared" si="62"/>
        <v>-</v>
      </c>
      <c r="N706" s="17" t="str">
        <f t="shared" si="63"/>
        <v>-</v>
      </c>
      <c r="O706" s="15" t="str">
        <f t="shared" si="64"/>
        <v>-</v>
      </c>
      <c r="P706" s="15" t="str">
        <f t="shared" si="65"/>
        <v>-</v>
      </c>
    </row>
    <row r="707" spans="1:16" x14ac:dyDescent="0.2">
      <c r="A707" s="14" t="str">
        <f>IF(F707&gt;0,IF(L707="Si",A706,COUNTIFS(M$4:M707,M707)),"")</f>
        <v/>
      </c>
      <c r="B707" s="14" t="str">
        <f>IF(E707&gt;0,VLOOKUP(F707,'[1]Uisp-Genere'!$E:$O,11,FALSE),"")</f>
        <v/>
      </c>
      <c r="C707" s="14" t="str">
        <f t="shared" si="60"/>
        <v/>
      </c>
      <c r="L707" s="15" t="str">
        <f t="shared" si="61"/>
        <v>-</v>
      </c>
      <c r="M707" s="15" t="str">
        <f t="shared" si="62"/>
        <v>-</v>
      </c>
      <c r="N707" s="17" t="str">
        <f t="shared" si="63"/>
        <v>-</v>
      </c>
      <c r="O707" s="15" t="str">
        <f t="shared" si="64"/>
        <v>-</v>
      </c>
      <c r="P707" s="15" t="str">
        <f t="shared" si="65"/>
        <v>-</v>
      </c>
    </row>
    <row r="708" spans="1:16" x14ac:dyDescent="0.2">
      <c r="A708" s="14" t="str">
        <f>IF(F708&gt;0,IF(L708="Si",A707,COUNTIFS(M$4:M708,M708)),"")</f>
        <v/>
      </c>
      <c r="B708" s="14" t="str">
        <f>IF(E708&gt;0,VLOOKUP(F708,'[1]Uisp-Genere'!$E:$O,11,FALSE),"")</f>
        <v/>
      </c>
      <c r="C708" s="14" t="str">
        <f t="shared" si="60"/>
        <v/>
      </c>
      <c r="L708" s="15" t="str">
        <f t="shared" si="61"/>
        <v>-</v>
      </c>
      <c r="M708" s="15" t="str">
        <f t="shared" si="62"/>
        <v>-</v>
      </c>
      <c r="N708" s="17" t="str">
        <f t="shared" si="63"/>
        <v>-</v>
      </c>
      <c r="O708" s="15" t="str">
        <f t="shared" si="64"/>
        <v>-</v>
      </c>
      <c r="P708" s="15" t="str">
        <f t="shared" si="65"/>
        <v>-</v>
      </c>
    </row>
    <row r="709" spans="1:16" x14ac:dyDescent="0.2">
      <c r="A709" s="14" t="str">
        <f>IF(F709&gt;0,IF(L709="Si",A708,COUNTIFS(M$4:M709,M709)),"")</f>
        <v/>
      </c>
      <c r="B709" s="14" t="str">
        <f>IF(E709&gt;0,VLOOKUP(F709,'[1]Uisp-Genere'!$E:$O,11,FALSE),"")</f>
        <v/>
      </c>
      <c r="C709" s="14" t="str">
        <f t="shared" ref="C709:C772" si="66">IF(LEN(A709)&lt;=0,"",IF(A709&gt;=20,1,21-A709))</f>
        <v/>
      </c>
      <c r="L709" s="15" t="str">
        <f t="shared" ref="L709:L772" si="67">IF($F709&gt;0,IF(N708=N709,"Si","-"),"-")</f>
        <v>-</v>
      </c>
      <c r="M709" s="15" t="str">
        <f t="shared" ref="M709:M772" si="68">IF($F709&gt;0,IF(D709&gt;"",D709,M708),"-")</f>
        <v>-</v>
      </c>
      <c r="N709" s="17" t="str">
        <f t="shared" ref="N709:N772" si="69">IF($F709&gt;0,IF(E709&gt;0,E709,N708),"-")</f>
        <v>-</v>
      </c>
      <c r="O709" s="15" t="str">
        <f t="shared" ref="O709:O772" si="70">IF(E709&gt;0,A709,"-")</f>
        <v>-</v>
      </c>
      <c r="P709" s="15" t="str">
        <f t="shared" ref="P709:P772" si="71">IF(F709&gt;0,C709,"-")</f>
        <v>-</v>
      </c>
    </row>
    <row r="710" spans="1:16" x14ac:dyDescent="0.2">
      <c r="A710" s="14" t="str">
        <f>IF(F710&gt;0,IF(L710="Si",A709,COUNTIFS(M$4:M710,M710)),"")</f>
        <v/>
      </c>
      <c r="B710" s="14" t="str">
        <f>IF(E710&gt;0,VLOOKUP(F710,'[1]Uisp-Genere'!$E:$O,11,FALSE),"")</f>
        <v/>
      </c>
      <c r="C710" s="14" t="str">
        <f t="shared" si="66"/>
        <v/>
      </c>
      <c r="L710" s="15" t="str">
        <f t="shared" si="67"/>
        <v>-</v>
      </c>
      <c r="M710" s="15" t="str">
        <f t="shared" si="68"/>
        <v>-</v>
      </c>
      <c r="N710" s="17" t="str">
        <f t="shared" si="69"/>
        <v>-</v>
      </c>
      <c r="O710" s="15" t="str">
        <f t="shared" si="70"/>
        <v>-</v>
      </c>
      <c r="P710" s="15" t="str">
        <f t="shared" si="71"/>
        <v>-</v>
      </c>
    </row>
    <row r="711" spans="1:16" x14ac:dyDescent="0.2">
      <c r="A711" s="14" t="str">
        <f>IF(F711&gt;0,IF(L711="Si",A710,COUNTIFS(M$4:M711,M711)),"")</f>
        <v/>
      </c>
      <c r="B711" s="14" t="str">
        <f>IF(E711&gt;0,VLOOKUP(F711,'[1]Uisp-Genere'!$E:$O,11,FALSE),"")</f>
        <v/>
      </c>
      <c r="C711" s="14" t="str">
        <f t="shared" si="66"/>
        <v/>
      </c>
      <c r="L711" s="15" t="str">
        <f t="shared" si="67"/>
        <v>-</v>
      </c>
      <c r="M711" s="15" t="str">
        <f t="shared" si="68"/>
        <v>-</v>
      </c>
      <c r="N711" s="17" t="str">
        <f t="shared" si="69"/>
        <v>-</v>
      </c>
      <c r="O711" s="15" t="str">
        <f t="shared" si="70"/>
        <v>-</v>
      </c>
      <c r="P711" s="15" t="str">
        <f t="shared" si="71"/>
        <v>-</v>
      </c>
    </row>
    <row r="712" spans="1:16" x14ac:dyDescent="0.2">
      <c r="A712" s="14" t="str">
        <f>IF(F712&gt;0,IF(L712="Si",A711,COUNTIFS(M$4:M712,M712)),"")</f>
        <v/>
      </c>
      <c r="B712" s="14" t="str">
        <f>IF(E712&gt;0,VLOOKUP(F712,'[1]Uisp-Genere'!$E:$O,11,FALSE),"")</f>
        <v/>
      </c>
      <c r="C712" s="14" t="str">
        <f t="shared" si="66"/>
        <v/>
      </c>
      <c r="L712" s="15" t="str">
        <f t="shared" si="67"/>
        <v>-</v>
      </c>
      <c r="M712" s="15" t="str">
        <f t="shared" si="68"/>
        <v>-</v>
      </c>
      <c r="N712" s="17" t="str">
        <f t="shared" si="69"/>
        <v>-</v>
      </c>
      <c r="O712" s="15" t="str">
        <f t="shared" si="70"/>
        <v>-</v>
      </c>
      <c r="P712" s="15" t="str">
        <f t="shared" si="71"/>
        <v>-</v>
      </c>
    </row>
    <row r="713" spans="1:16" x14ac:dyDescent="0.2">
      <c r="A713" s="14" t="str">
        <f>IF(F713&gt;0,IF(L713="Si",A712,COUNTIFS(M$4:M713,M713)),"")</f>
        <v/>
      </c>
      <c r="B713" s="14" t="str">
        <f>IF(E713&gt;0,VLOOKUP(F713,'[1]Uisp-Genere'!$E:$O,11,FALSE),"")</f>
        <v/>
      </c>
      <c r="C713" s="14" t="str">
        <f t="shared" si="66"/>
        <v/>
      </c>
      <c r="L713" s="15" t="str">
        <f t="shared" si="67"/>
        <v>-</v>
      </c>
      <c r="M713" s="15" t="str">
        <f t="shared" si="68"/>
        <v>-</v>
      </c>
      <c r="N713" s="17" t="str">
        <f t="shared" si="69"/>
        <v>-</v>
      </c>
      <c r="O713" s="15" t="str">
        <f t="shared" si="70"/>
        <v>-</v>
      </c>
      <c r="P713" s="15" t="str">
        <f t="shared" si="71"/>
        <v>-</v>
      </c>
    </row>
    <row r="714" spans="1:16" x14ac:dyDescent="0.2">
      <c r="A714" s="14" t="str">
        <f>IF(F714&gt;0,IF(L714="Si",A713,COUNTIFS(M$4:M714,M714)),"")</f>
        <v/>
      </c>
      <c r="B714" s="14" t="str">
        <f>IF(E714&gt;0,VLOOKUP(F714,'[1]Uisp-Genere'!$E:$O,11,FALSE),"")</f>
        <v/>
      </c>
      <c r="C714" s="14" t="str">
        <f t="shared" si="66"/>
        <v/>
      </c>
      <c r="L714" s="15" t="str">
        <f t="shared" si="67"/>
        <v>-</v>
      </c>
      <c r="M714" s="15" t="str">
        <f t="shared" si="68"/>
        <v>-</v>
      </c>
      <c r="N714" s="17" t="str">
        <f t="shared" si="69"/>
        <v>-</v>
      </c>
      <c r="O714" s="15" t="str">
        <f t="shared" si="70"/>
        <v>-</v>
      </c>
      <c r="P714" s="15" t="str">
        <f t="shared" si="71"/>
        <v>-</v>
      </c>
    </row>
    <row r="715" spans="1:16" x14ac:dyDescent="0.2">
      <c r="A715" s="14" t="str">
        <f>IF(F715&gt;0,IF(L715="Si",A714,COUNTIFS(M$4:M715,M715)),"")</f>
        <v/>
      </c>
      <c r="B715" s="14" t="str">
        <f>IF(E715&gt;0,VLOOKUP(F715,'[1]Uisp-Genere'!$E:$O,11,FALSE),"")</f>
        <v/>
      </c>
      <c r="C715" s="14" t="str">
        <f t="shared" si="66"/>
        <v/>
      </c>
      <c r="L715" s="15" t="str">
        <f t="shared" si="67"/>
        <v>-</v>
      </c>
      <c r="M715" s="15" t="str">
        <f t="shared" si="68"/>
        <v>-</v>
      </c>
      <c r="N715" s="17" t="str">
        <f t="shared" si="69"/>
        <v>-</v>
      </c>
      <c r="O715" s="15" t="str">
        <f t="shared" si="70"/>
        <v>-</v>
      </c>
      <c r="P715" s="15" t="str">
        <f t="shared" si="71"/>
        <v>-</v>
      </c>
    </row>
    <row r="716" spans="1:16" x14ac:dyDescent="0.2">
      <c r="A716" s="14" t="str">
        <f>IF(F716&gt;0,IF(L716="Si",A715,COUNTIFS(M$4:M716,M716)),"")</f>
        <v/>
      </c>
      <c r="B716" s="14" t="str">
        <f>IF(E716&gt;0,VLOOKUP(F716,'[1]Uisp-Genere'!$E:$O,11,FALSE),"")</f>
        <v/>
      </c>
      <c r="C716" s="14" t="str">
        <f t="shared" si="66"/>
        <v/>
      </c>
      <c r="L716" s="15" t="str">
        <f t="shared" si="67"/>
        <v>-</v>
      </c>
      <c r="M716" s="15" t="str">
        <f t="shared" si="68"/>
        <v>-</v>
      </c>
      <c r="N716" s="17" t="str">
        <f t="shared" si="69"/>
        <v>-</v>
      </c>
      <c r="O716" s="15" t="str">
        <f t="shared" si="70"/>
        <v>-</v>
      </c>
      <c r="P716" s="15" t="str">
        <f t="shared" si="71"/>
        <v>-</v>
      </c>
    </row>
    <row r="717" spans="1:16" x14ac:dyDescent="0.2">
      <c r="A717" s="14" t="str">
        <f>IF(F717&gt;0,IF(L717="Si",A716,COUNTIFS(M$4:M717,M717)),"")</f>
        <v/>
      </c>
      <c r="B717" s="14" t="str">
        <f>IF(E717&gt;0,VLOOKUP(F717,'[1]Uisp-Genere'!$E:$O,11,FALSE),"")</f>
        <v/>
      </c>
      <c r="C717" s="14" t="str">
        <f t="shared" si="66"/>
        <v/>
      </c>
      <c r="L717" s="15" t="str">
        <f t="shared" si="67"/>
        <v>-</v>
      </c>
      <c r="M717" s="15" t="str">
        <f t="shared" si="68"/>
        <v>-</v>
      </c>
      <c r="N717" s="17" t="str">
        <f t="shared" si="69"/>
        <v>-</v>
      </c>
      <c r="O717" s="15" t="str">
        <f t="shared" si="70"/>
        <v>-</v>
      </c>
      <c r="P717" s="15" t="str">
        <f t="shared" si="71"/>
        <v>-</v>
      </c>
    </row>
    <row r="718" spans="1:16" x14ac:dyDescent="0.2">
      <c r="A718" s="14" t="str">
        <f>IF(F718&gt;0,IF(L718="Si",A717,COUNTIFS(M$4:M718,M718)),"")</f>
        <v/>
      </c>
      <c r="B718" s="14" t="str">
        <f>IF(E718&gt;0,VLOOKUP(F718,'[1]Uisp-Genere'!$E:$O,11,FALSE),"")</f>
        <v/>
      </c>
      <c r="C718" s="14" t="str">
        <f t="shared" si="66"/>
        <v/>
      </c>
      <c r="L718" s="15" t="str">
        <f t="shared" si="67"/>
        <v>-</v>
      </c>
      <c r="M718" s="15" t="str">
        <f t="shared" si="68"/>
        <v>-</v>
      </c>
      <c r="N718" s="17" t="str">
        <f t="shared" si="69"/>
        <v>-</v>
      </c>
      <c r="O718" s="15" t="str">
        <f t="shared" si="70"/>
        <v>-</v>
      </c>
      <c r="P718" s="15" t="str">
        <f t="shared" si="71"/>
        <v>-</v>
      </c>
    </row>
    <row r="719" spans="1:16" x14ac:dyDescent="0.2">
      <c r="A719" s="14" t="str">
        <f>IF(F719&gt;0,IF(L719="Si",A718,COUNTIFS(M$4:M719,M719)),"")</f>
        <v/>
      </c>
      <c r="B719" s="14" t="str">
        <f>IF(E719&gt;0,VLOOKUP(F719,'[1]Uisp-Genere'!$E:$O,11,FALSE),"")</f>
        <v/>
      </c>
      <c r="C719" s="14" t="str">
        <f t="shared" si="66"/>
        <v/>
      </c>
      <c r="L719" s="15" t="str">
        <f t="shared" si="67"/>
        <v>-</v>
      </c>
      <c r="M719" s="15" t="str">
        <f t="shared" si="68"/>
        <v>-</v>
      </c>
      <c r="N719" s="17" t="str">
        <f t="shared" si="69"/>
        <v>-</v>
      </c>
      <c r="O719" s="15" t="str">
        <f t="shared" si="70"/>
        <v>-</v>
      </c>
      <c r="P719" s="15" t="str">
        <f t="shared" si="71"/>
        <v>-</v>
      </c>
    </row>
    <row r="720" spans="1:16" x14ac:dyDescent="0.2">
      <c r="A720" s="14" t="str">
        <f>IF(F720&gt;0,IF(L720="Si",A719,COUNTIFS(M$4:M720,M720)),"")</f>
        <v/>
      </c>
      <c r="B720" s="14" t="str">
        <f>IF(E720&gt;0,VLOOKUP(F720,'[1]Uisp-Genere'!$E:$O,11,FALSE),"")</f>
        <v/>
      </c>
      <c r="C720" s="14" t="str">
        <f t="shared" si="66"/>
        <v/>
      </c>
      <c r="L720" s="15" t="str">
        <f t="shared" si="67"/>
        <v>-</v>
      </c>
      <c r="M720" s="15" t="str">
        <f t="shared" si="68"/>
        <v>-</v>
      </c>
      <c r="N720" s="17" t="str">
        <f t="shared" si="69"/>
        <v>-</v>
      </c>
      <c r="O720" s="15" t="str">
        <f t="shared" si="70"/>
        <v>-</v>
      </c>
      <c r="P720" s="15" t="str">
        <f t="shared" si="71"/>
        <v>-</v>
      </c>
    </row>
    <row r="721" spans="1:16" x14ac:dyDescent="0.2">
      <c r="A721" s="14" t="str">
        <f>IF(F721&gt;0,IF(L721="Si",A720,COUNTIFS(M$4:M721,M721)),"")</f>
        <v/>
      </c>
      <c r="B721" s="14" t="str">
        <f>IF(E721&gt;0,VLOOKUP(F721,'[1]Uisp-Genere'!$E:$O,11,FALSE),"")</f>
        <v/>
      </c>
      <c r="C721" s="14" t="str">
        <f t="shared" si="66"/>
        <v/>
      </c>
      <c r="L721" s="15" t="str">
        <f t="shared" si="67"/>
        <v>-</v>
      </c>
      <c r="M721" s="15" t="str">
        <f t="shared" si="68"/>
        <v>-</v>
      </c>
      <c r="N721" s="17" t="str">
        <f t="shared" si="69"/>
        <v>-</v>
      </c>
      <c r="O721" s="15" t="str">
        <f t="shared" si="70"/>
        <v>-</v>
      </c>
      <c r="P721" s="15" t="str">
        <f t="shared" si="71"/>
        <v>-</v>
      </c>
    </row>
    <row r="722" spans="1:16" x14ac:dyDescent="0.2">
      <c r="A722" s="14" t="str">
        <f>IF(F722&gt;0,IF(L722="Si",A721,COUNTIFS(M$4:M722,M722)),"")</f>
        <v/>
      </c>
      <c r="B722" s="14" t="str">
        <f>IF(E722&gt;0,VLOOKUP(F722,'[1]Uisp-Genere'!$E:$O,11,FALSE),"")</f>
        <v/>
      </c>
      <c r="C722" s="14" t="str">
        <f t="shared" si="66"/>
        <v/>
      </c>
      <c r="L722" s="15" t="str">
        <f t="shared" si="67"/>
        <v>-</v>
      </c>
      <c r="M722" s="15" t="str">
        <f t="shared" si="68"/>
        <v>-</v>
      </c>
      <c r="N722" s="17" t="str">
        <f t="shared" si="69"/>
        <v>-</v>
      </c>
      <c r="O722" s="15" t="str">
        <f t="shared" si="70"/>
        <v>-</v>
      </c>
      <c r="P722" s="15" t="str">
        <f t="shared" si="71"/>
        <v>-</v>
      </c>
    </row>
    <row r="723" spans="1:16" x14ac:dyDescent="0.2">
      <c r="A723" s="14" t="str">
        <f>IF(F723&gt;0,IF(L723="Si",A722,COUNTIFS(M$4:M723,M723)),"")</f>
        <v/>
      </c>
      <c r="B723" s="14" t="str">
        <f>IF(E723&gt;0,VLOOKUP(F723,'[1]Uisp-Genere'!$E:$O,11,FALSE),"")</f>
        <v/>
      </c>
      <c r="C723" s="14" t="str">
        <f t="shared" si="66"/>
        <v/>
      </c>
      <c r="L723" s="15" t="str">
        <f t="shared" si="67"/>
        <v>-</v>
      </c>
      <c r="M723" s="15" t="str">
        <f t="shared" si="68"/>
        <v>-</v>
      </c>
      <c r="N723" s="17" t="str">
        <f t="shared" si="69"/>
        <v>-</v>
      </c>
      <c r="O723" s="15" t="str">
        <f t="shared" si="70"/>
        <v>-</v>
      </c>
      <c r="P723" s="15" t="str">
        <f t="shared" si="71"/>
        <v>-</v>
      </c>
    </row>
    <row r="724" spans="1:16" x14ac:dyDescent="0.2">
      <c r="A724" s="14" t="str">
        <f>IF(F724&gt;0,IF(L724="Si",A723,COUNTIFS(M$4:M724,M724)),"")</f>
        <v/>
      </c>
      <c r="B724" s="14" t="str">
        <f>IF(E724&gt;0,VLOOKUP(F724,'[1]Uisp-Genere'!$E:$O,11,FALSE),"")</f>
        <v/>
      </c>
      <c r="C724" s="14" t="str">
        <f t="shared" si="66"/>
        <v/>
      </c>
      <c r="L724" s="15" t="str">
        <f t="shared" si="67"/>
        <v>-</v>
      </c>
      <c r="M724" s="15" t="str">
        <f t="shared" si="68"/>
        <v>-</v>
      </c>
      <c r="N724" s="17" t="str">
        <f t="shared" si="69"/>
        <v>-</v>
      </c>
      <c r="O724" s="15" t="str">
        <f t="shared" si="70"/>
        <v>-</v>
      </c>
      <c r="P724" s="15" t="str">
        <f t="shared" si="71"/>
        <v>-</v>
      </c>
    </row>
    <row r="725" spans="1:16" x14ac:dyDescent="0.2">
      <c r="A725" s="14" t="str">
        <f>IF(F725&gt;0,IF(L725="Si",A724,COUNTIFS(M$4:M725,M725)),"")</f>
        <v/>
      </c>
      <c r="B725" s="14" t="str">
        <f>IF(E725&gt;0,VLOOKUP(F725,'[1]Uisp-Genere'!$E:$O,11,FALSE),"")</f>
        <v/>
      </c>
      <c r="C725" s="14" t="str">
        <f t="shared" si="66"/>
        <v/>
      </c>
      <c r="L725" s="15" t="str">
        <f t="shared" si="67"/>
        <v>-</v>
      </c>
      <c r="M725" s="15" t="str">
        <f t="shared" si="68"/>
        <v>-</v>
      </c>
      <c r="N725" s="17" t="str">
        <f t="shared" si="69"/>
        <v>-</v>
      </c>
      <c r="O725" s="15" t="str">
        <f t="shared" si="70"/>
        <v>-</v>
      </c>
      <c r="P725" s="15" t="str">
        <f t="shared" si="71"/>
        <v>-</v>
      </c>
    </row>
    <row r="726" spans="1:16" x14ac:dyDescent="0.2">
      <c r="A726" s="14" t="str">
        <f>IF(F726&gt;0,IF(L726="Si",A725,COUNTIFS(M$4:M726,M726)),"")</f>
        <v/>
      </c>
      <c r="B726" s="14" t="str">
        <f>IF(E726&gt;0,VLOOKUP(F726,'[1]Uisp-Genere'!$E:$O,11,FALSE),"")</f>
        <v/>
      </c>
      <c r="C726" s="14" t="str">
        <f t="shared" si="66"/>
        <v/>
      </c>
      <c r="L726" s="15" t="str">
        <f t="shared" si="67"/>
        <v>-</v>
      </c>
      <c r="M726" s="15" t="str">
        <f t="shared" si="68"/>
        <v>-</v>
      </c>
      <c r="N726" s="17" t="str">
        <f t="shared" si="69"/>
        <v>-</v>
      </c>
      <c r="O726" s="15" t="str">
        <f t="shared" si="70"/>
        <v>-</v>
      </c>
      <c r="P726" s="15" t="str">
        <f t="shared" si="71"/>
        <v>-</v>
      </c>
    </row>
    <row r="727" spans="1:16" x14ac:dyDescent="0.2">
      <c r="A727" s="14" t="str">
        <f>IF(F727&gt;0,IF(L727="Si",A726,COUNTIFS(M$4:M727,M727)),"")</f>
        <v/>
      </c>
      <c r="B727" s="14" t="str">
        <f>IF(E727&gt;0,VLOOKUP(F727,'[1]Uisp-Genere'!$E:$O,11,FALSE),"")</f>
        <v/>
      </c>
      <c r="C727" s="14" t="str">
        <f t="shared" si="66"/>
        <v/>
      </c>
      <c r="L727" s="15" t="str">
        <f t="shared" si="67"/>
        <v>-</v>
      </c>
      <c r="M727" s="15" t="str">
        <f t="shared" si="68"/>
        <v>-</v>
      </c>
      <c r="N727" s="17" t="str">
        <f t="shared" si="69"/>
        <v>-</v>
      </c>
      <c r="O727" s="15" t="str">
        <f t="shared" si="70"/>
        <v>-</v>
      </c>
      <c r="P727" s="15" t="str">
        <f t="shared" si="71"/>
        <v>-</v>
      </c>
    </row>
    <row r="728" spans="1:16" x14ac:dyDescent="0.2">
      <c r="A728" s="14" t="str">
        <f>IF(F728&gt;0,IF(L728="Si",A727,COUNTIFS(M$4:M728,M728)),"")</f>
        <v/>
      </c>
      <c r="B728" s="14" t="str">
        <f>IF(E728&gt;0,VLOOKUP(F728,'[1]Uisp-Genere'!$E:$O,11,FALSE),"")</f>
        <v/>
      </c>
      <c r="C728" s="14" t="str">
        <f t="shared" si="66"/>
        <v/>
      </c>
      <c r="L728" s="15" t="str">
        <f t="shared" si="67"/>
        <v>-</v>
      </c>
      <c r="M728" s="15" t="str">
        <f t="shared" si="68"/>
        <v>-</v>
      </c>
      <c r="N728" s="17" t="str">
        <f t="shared" si="69"/>
        <v>-</v>
      </c>
      <c r="O728" s="15" t="str">
        <f t="shared" si="70"/>
        <v>-</v>
      </c>
      <c r="P728" s="15" t="str">
        <f t="shared" si="71"/>
        <v>-</v>
      </c>
    </row>
    <row r="729" spans="1:16" x14ac:dyDescent="0.2">
      <c r="A729" s="14" t="str">
        <f>IF(F729&gt;0,IF(L729="Si",A728,COUNTIFS(M$4:M729,M729)),"")</f>
        <v/>
      </c>
      <c r="B729" s="14" t="str">
        <f>IF(E729&gt;0,VLOOKUP(F729,'[1]Uisp-Genere'!$E:$O,11,FALSE),"")</f>
        <v/>
      </c>
      <c r="C729" s="14" t="str">
        <f t="shared" si="66"/>
        <v/>
      </c>
      <c r="L729" s="15" t="str">
        <f t="shared" si="67"/>
        <v>-</v>
      </c>
      <c r="M729" s="15" t="str">
        <f t="shared" si="68"/>
        <v>-</v>
      </c>
      <c r="N729" s="17" t="str">
        <f t="shared" si="69"/>
        <v>-</v>
      </c>
      <c r="O729" s="15" t="str">
        <f t="shared" si="70"/>
        <v>-</v>
      </c>
      <c r="P729" s="15" t="str">
        <f t="shared" si="71"/>
        <v>-</v>
      </c>
    </row>
    <row r="730" spans="1:16" x14ac:dyDescent="0.2">
      <c r="A730" s="14" t="str">
        <f>IF(F730&gt;0,IF(L730="Si",A729,COUNTIFS(M$4:M730,M730)),"")</f>
        <v/>
      </c>
      <c r="B730" s="14" t="str">
        <f>IF(E730&gt;0,VLOOKUP(F730,'[1]Uisp-Genere'!$E:$O,11,FALSE),"")</f>
        <v/>
      </c>
      <c r="C730" s="14" t="str">
        <f t="shared" si="66"/>
        <v/>
      </c>
      <c r="L730" s="15" t="str">
        <f t="shared" si="67"/>
        <v>-</v>
      </c>
      <c r="M730" s="15" t="str">
        <f t="shared" si="68"/>
        <v>-</v>
      </c>
      <c r="N730" s="17" t="str">
        <f t="shared" si="69"/>
        <v>-</v>
      </c>
      <c r="O730" s="15" t="str">
        <f t="shared" si="70"/>
        <v>-</v>
      </c>
      <c r="P730" s="15" t="str">
        <f t="shared" si="71"/>
        <v>-</v>
      </c>
    </row>
    <row r="731" spans="1:16" x14ac:dyDescent="0.2">
      <c r="A731" s="14" t="str">
        <f>IF(F731&gt;0,IF(L731="Si",A730,COUNTIFS(M$4:M731,M731)),"")</f>
        <v/>
      </c>
      <c r="B731" s="14" t="str">
        <f>IF(E731&gt;0,VLOOKUP(F731,'[1]Uisp-Genere'!$E:$O,11,FALSE),"")</f>
        <v/>
      </c>
      <c r="C731" s="14" t="str">
        <f t="shared" si="66"/>
        <v/>
      </c>
      <c r="L731" s="15" t="str">
        <f t="shared" si="67"/>
        <v>-</v>
      </c>
      <c r="M731" s="15" t="str">
        <f t="shared" si="68"/>
        <v>-</v>
      </c>
      <c r="N731" s="17" t="str">
        <f t="shared" si="69"/>
        <v>-</v>
      </c>
      <c r="O731" s="15" t="str">
        <f t="shared" si="70"/>
        <v>-</v>
      </c>
      <c r="P731" s="15" t="str">
        <f t="shared" si="71"/>
        <v>-</v>
      </c>
    </row>
    <row r="732" spans="1:16" x14ac:dyDescent="0.2">
      <c r="A732" s="14" t="str">
        <f>IF(F732&gt;0,IF(L732="Si",A731,COUNTIFS(M$4:M732,M732)),"")</f>
        <v/>
      </c>
      <c r="B732" s="14" t="str">
        <f>IF(E732&gt;0,VLOOKUP(F732,'[1]Uisp-Genere'!$E:$O,11,FALSE),"")</f>
        <v/>
      </c>
      <c r="C732" s="14" t="str">
        <f t="shared" si="66"/>
        <v/>
      </c>
      <c r="L732" s="15" t="str">
        <f t="shared" si="67"/>
        <v>-</v>
      </c>
      <c r="M732" s="15" t="str">
        <f t="shared" si="68"/>
        <v>-</v>
      </c>
      <c r="N732" s="17" t="str">
        <f t="shared" si="69"/>
        <v>-</v>
      </c>
      <c r="O732" s="15" t="str">
        <f t="shared" si="70"/>
        <v>-</v>
      </c>
      <c r="P732" s="15" t="str">
        <f t="shared" si="71"/>
        <v>-</v>
      </c>
    </row>
    <row r="733" spans="1:16" x14ac:dyDescent="0.2">
      <c r="A733" s="14" t="str">
        <f>IF(F733&gt;0,IF(L733="Si",A732,COUNTIFS(M$4:M733,M733)),"")</f>
        <v/>
      </c>
      <c r="B733" s="14" t="str">
        <f>IF(E733&gt;0,VLOOKUP(F733,'[1]Uisp-Genere'!$E:$O,11,FALSE),"")</f>
        <v/>
      </c>
      <c r="C733" s="14" t="str">
        <f t="shared" si="66"/>
        <v/>
      </c>
      <c r="L733" s="15" t="str">
        <f t="shared" si="67"/>
        <v>-</v>
      </c>
      <c r="M733" s="15" t="str">
        <f t="shared" si="68"/>
        <v>-</v>
      </c>
      <c r="N733" s="17" t="str">
        <f t="shared" si="69"/>
        <v>-</v>
      </c>
      <c r="O733" s="15" t="str">
        <f t="shared" si="70"/>
        <v>-</v>
      </c>
      <c r="P733" s="15" t="str">
        <f t="shared" si="71"/>
        <v>-</v>
      </c>
    </row>
    <row r="734" spans="1:16" x14ac:dyDescent="0.2">
      <c r="A734" s="14" t="str">
        <f>IF(F734&gt;0,IF(L734="Si",A733,COUNTIFS(M$4:M734,M734)),"")</f>
        <v/>
      </c>
      <c r="B734" s="14" t="str">
        <f>IF(E734&gt;0,VLOOKUP(F734,'[1]Uisp-Genere'!$E:$O,11,FALSE),"")</f>
        <v/>
      </c>
      <c r="C734" s="14" t="str">
        <f t="shared" si="66"/>
        <v/>
      </c>
      <c r="L734" s="15" t="str">
        <f t="shared" si="67"/>
        <v>-</v>
      </c>
      <c r="M734" s="15" t="str">
        <f t="shared" si="68"/>
        <v>-</v>
      </c>
      <c r="N734" s="17" t="str">
        <f t="shared" si="69"/>
        <v>-</v>
      </c>
      <c r="O734" s="15" t="str">
        <f t="shared" si="70"/>
        <v>-</v>
      </c>
      <c r="P734" s="15" t="str">
        <f t="shared" si="71"/>
        <v>-</v>
      </c>
    </row>
    <row r="735" spans="1:16" x14ac:dyDescent="0.2">
      <c r="A735" s="14" t="str">
        <f>IF(F735&gt;0,IF(L735="Si",A734,COUNTIFS(M$4:M735,M735)),"")</f>
        <v/>
      </c>
      <c r="B735" s="14" t="str">
        <f>IF(E735&gt;0,VLOOKUP(F735,'[1]Uisp-Genere'!$E:$O,11,FALSE),"")</f>
        <v/>
      </c>
      <c r="C735" s="14" t="str">
        <f t="shared" si="66"/>
        <v/>
      </c>
      <c r="L735" s="15" t="str">
        <f t="shared" si="67"/>
        <v>-</v>
      </c>
      <c r="M735" s="15" t="str">
        <f t="shared" si="68"/>
        <v>-</v>
      </c>
      <c r="N735" s="17" t="str">
        <f t="shared" si="69"/>
        <v>-</v>
      </c>
      <c r="O735" s="15" t="str">
        <f t="shared" si="70"/>
        <v>-</v>
      </c>
      <c r="P735" s="15" t="str">
        <f t="shared" si="71"/>
        <v>-</v>
      </c>
    </row>
    <row r="736" spans="1:16" x14ac:dyDescent="0.2">
      <c r="A736" s="14" t="str">
        <f>IF(F736&gt;0,IF(L736="Si",A735,COUNTIFS(M$4:M736,M736)),"")</f>
        <v/>
      </c>
      <c r="B736" s="14" t="str">
        <f>IF(E736&gt;0,VLOOKUP(F736,'[1]Uisp-Genere'!$E:$O,11,FALSE),"")</f>
        <v/>
      </c>
      <c r="C736" s="14" t="str">
        <f t="shared" si="66"/>
        <v/>
      </c>
      <c r="L736" s="15" t="str">
        <f t="shared" si="67"/>
        <v>-</v>
      </c>
      <c r="M736" s="15" t="str">
        <f t="shared" si="68"/>
        <v>-</v>
      </c>
      <c r="N736" s="17" t="str">
        <f t="shared" si="69"/>
        <v>-</v>
      </c>
      <c r="O736" s="15" t="str">
        <f t="shared" si="70"/>
        <v>-</v>
      </c>
      <c r="P736" s="15" t="str">
        <f t="shared" si="71"/>
        <v>-</v>
      </c>
    </row>
    <row r="737" spans="1:16" x14ac:dyDescent="0.2">
      <c r="A737" s="14" t="str">
        <f>IF(F737&gt;0,IF(L737="Si",A736,COUNTIFS(M$4:M737,M737)),"")</f>
        <v/>
      </c>
      <c r="B737" s="14" t="str">
        <f>IF(E737&gt;0,VLOOKUP(F737,'[1]Uisp-Genere'!$E:$O,11,FALSE),"")</f>
        <v/>
      </c>
      <c r="C737" s="14" t="str">
        <f t="shared" si="66"/>
        <v/>
      </c>
      <c r="L737" s="15" t="str">
        <f t="shared" si="67"/>
        <v>-</v>
      </c>
      <c r="M737" s="15" t="str">
        <f t="shared" si="68"/>
        <v>-</v>
      </c>
      <c r="N737" s="17" t="str">
        <f t="shared" si="69"/>
        <v>-</v>
      </c>
      <c r="O737" s="15" t="str">
        <f t="shared" si="70"/>
        <v>-</v>
      </c>
      <c r="P737" s="15" t="str">
        <f t="shared" si="71"/>
        <v>-</v>
      </c>
    </row>
    <row r="738" spans="1:16" x14ac:dyDescent="0.2">
      <c r="A738" s="14" t="str">
        <f>IF(F738&gt;0,IF(L738="Si",A737,COUNTIFS(M$4:M738,M738)),"")</f>
        <v/>
      </c>
      <c r="B738" s="14" t="str">
        <f>IF(E738&gt;0,VLOOKUP(F738,'[1]Uisp-Genere'!$E:$O,11,FALSE),"")</f>
        <v/>
      </c>
      <c r="C738" s="14" t="str">
        <f t="shared" si="66"/>
        <v/>
      </c>
      <c r="L738" s="15" t="str">
        <f t="shared" si="67"/>
        <v>-</v>
      </c>
      <c r="M738" s="15" t="str">
        <f t="shared" si="68"/>
        <v>-</v>
      </c>
      <c r="N738" s="17" t="str">
        <f t="shared" si="69"/>
        <v>-</v>
      </c>
      <c r="O738" s="15" t="str">
        <f t="shared" si="70"/>
        <v>-</v>
      </c>
      <c r="P738" s="15" t="str">
        <f t="shared" si="71"/>
        <v>-</v>
      </c>
    </row>
    <row r="739" spans="1:16" x14ac:dyDescent="0.2">
      <c r="A739" s="14" t="str">
        <f>IF(F739&gt;0,IF(L739="Si",A738,COUNTIFS(M$4:M739,M739)),"")</f>
        <v/>
      </c>
      <c r="B739" s="14" t="str">
        <f>IF(E739&gt;0,VLOOKUP(F739,'[1]Uisp-Genere'!$E:$O,11,FALSE),"")</f>
        <v/>
      </c>
      <c r="C739" s="14" t="str">
        <f t="shared" si="66"/>
        <v/>
      </c>
      <c r="L739" s="15" t="str">
        <f t="shared" si="67"/>
        <v>-</v>
      </c>
      <c r="M739" s="15" t="str">
        <f t="shared" si="68"/>
        <v>-</v>
      </c>
      <c r="N739" s="17" t="str">
        <f t="shared" si="69"/>
        <v>-</v>
      </c>
      <c r="O739" s="15" t="str">
        <f t="shared" si="70"/>
        <v>-</v>
      </c>
      <c r="P739" s="15" t="str">
        <f t="shared" si="71"/>
        <v>-</v>
      </c>
    </row>
    <row r="740" spans="1:16" x14ac:dyDescent="0.2">
      <c r="A740" s="14" t="str">
        <f>IF(F740&gt;0,IF(L740="Si",A739,COUNTIFS(M$4:M740,M740)),"")</f>
        <v/>
      </c>
      <c r="B740" s="14" t="str">
        <f>IF(E740&gt;0,VLOOKUP(F740,'[1]Uisp-Genere'!$E:$O,11,FALSE),"")</f>
        <v/>
      </c>
      <c r="C740" s="14" t="str">
        <f t="shared" si="66"/>
        <v/>
      </c>
      <c r="L740" s="15" t="str">
        <f t="shared" si="67"/>
        <v>-</v>
      </c>
      <c r="M740" s="15" t="str">
        <f t="shared" si="68"/>
        <v>-</v>
      </c>
      <c r="N740" s="17" t="str">
        <f t="shared" si="69"/>
        <v>-</v>
      </c>
      <c r="O740" s="15" t="str">
        <f t="shared" si="70"/>
        <v>-</v>
      </c>
      <c r="P740" s="15" t="str">
        <f t="shared" si="71"/>
        <v>-</v>
      </c>
    </row>
    <row r="741" spans="1:16" x14ac:dyDescent="0.2">
      <c r="A741" s="14" t="str">
        <f>IF(F741&gt;0,IF(L741="Si",A740,COUNTIFS(M$4:M741,M741)),"")</f>
        <v/>
      </c>
      <c r="B741" s="14" t="str">
        <f>IF(E741&gt;0,VLOOKUP(F741,'[1]Uisp-Genere'!$E:$O,11,FALSE),"")</f>
        <v/>
      </c>
      <c r="C741" s="14" t="str">
        <f t="shared" si="66"/>
        <v/>
      </c>
      <c r="L741" s="15" t="str">
        <f t="shared" si="67"/>
        <v>-</v>
      </c>
      <c r="M741" s="15" t="str">
        <f t="shared" si="68"/>
        <v>-</v>
      </c>
      <c r="N741" s="17" t="str">
        <f t="shared" si="69"/>
        <v>-</v>
      </c>
      <c r="O741" s="15" t="str">
        <f t="shared" si="70"/>
        <v>-</v>
      </c>
      <c r="P741" s="15" t="str">
        <f t="shared" si="71"/>
        <v>-</v>
      </c>
    </row>
    <row r="742" spans="1:16" x14ac:dyDescent="0.2">
      <c r="A742" s="14" t="str">
        <f>IF(F742&gt;0,IF(L742="Si",A741,COUNTIFS(M$4:M742,M742)),"")</f>
        <v/>
      </c>
      <c r="B742" s="14" t="str">
        <f>IF(E742&gt;0,VLOOKUP(F742,'[1]Uisp-Genere'!$E:$O,11,FALSE),"")</f>
        <v/>
      </c>
      <c r="C742" s="14" t="str">
        <f t="shared" si="66"/>
        <v/>
      </c>
      <c r="L742" s="15" t="str">
        <f t="shared" si="67"/>
        <v>-</v>
      </c>
      <c r="M742" s="15" t="str">
        <f t="shared" si="68"/>
        <v>-</v>
      </c>
      <c r="N742" s="17" t="str">
        <f t="shared" si="69"/>
        <v>-</v>
      </c>
      <c r="O742" s="15" t="str">
        <f t="shared" si="70"/>
        <v>-</v>
      </c>
      <c r="P742" s="15" t="str">
        <f t="shared" si="71"/>
        <v>-</v>
      </c>
    </row>
    <row r="743" spans="1:16" x14ac:dyDescent="0.2">
      <c r="A743" s="14" t="str">
        <f>IF(F743&gt;0,IF(L743="Si",A742,COUNTIFS(M$4:M743,M743)),"")</f>
        <v/>
      </c>
      <c r="B743" s="14" t="str">
        <f>IF(E743&gt;0,VLOOKUP(F743,'[1]Uisp-Genere'!$E:$O,11,FALSE),"")</f>
        <v/>
      </c>
      <c r="C743" s="14" t="str">
        <f t="shared" si="66"/>
        <v/>
      </c>
      <c r="L743" s="15" t="str">
        <f t="shared" si="67"/>
        <v>-</v>
      </c>
      <c r="M743" s="15" t="str">
        <f t="shared" si="68"/>
        <v>-</v>
      </c>
      <c r="N743" s="17" t="str">
        <f t="shared" si="69"/>
        <v>-</v>
      </c>
      <c r="O743" s="15" t="str">
        <f t="shared" si="70"/>
        <v>-</v>
      </c>
      <c r="P743" s="15" t="str">
        <f t="shared" si="71"/>
        <v>-</v>
      </c>
    </row>
    <row r="744" spans="1:16" x14ac:dyDescent="0.2">
      <c r="A744" s="14" t="str">
        <f>IF(F744&gt;0,IF(L744="Si",A743,COUNTIFS(M$4:M744,M744)),"")</f>
        <v/>
      </c>
      <c r="B744" s="14" t="str">
        <f>IF(E744&gt;0,VLOOKUP(F744,'[1]Uisp-Genere'!$E:$O,11,FALSE),"")</f>
        <v/>
      </c>
      <c r="C744" s="14" t="str">
        <f t="shared" si="66"/>
        <v/>
      </c>
      <c r="L744" s="15" t="str">
        <f t="shared" si="67"/>
        <v>-</v>
      </c>
      <c r="M744" s="15" t="str">
        <f t="shared" si="68"/>
        <v>-</v>
      </c>
      <c r="N744" s="17" t="str">
        <f t="shared" si="69"/>
        <v>-</v>
      </c>
      <c r="O744" s="15" t="str">
        <f t="shared" si="70"/>
        <v>-</v>
      </c>
      <c r="P744" s="15" t="str">
        <f t="shared" si="71"/>
        <v>-</v>
      </c>
    </row>
    <row r="745" spans="1:16" x14ac:dyDescent="0.2">
      <c r="A745" s="14" t="str">
        <f>IF(F745&gt;0,IF(L745="Si",A744,COUNTIFS(M$4:M745,M745)),"")</f>
        <v/>
      </c>
      <c r="B745" s="14" t="str">
        <f>IF(E745&gt;0,VLOOKUP(F745,'[1]Uisp-Genere'!$E:$O,11,FALSE),"")</f>
        <v/>
      </c>
      <c r="C745" s="14" t="str">
        <f t="shared" si="66"/>
        <v/>
      </c>
      <c r="L745" s="15" t="str">
        <f t="shared" si="67"/>
        <v>-</v>
      </c>
      <c r="M745" s="15" t="str">
        <f t="shared" si="68"/>
        <v>-</v>
      </c>
      <c r="N745" s="17" t="str">
        <f t="shared" si="69"/>
        <v>-</v>
      </c>
      <c r="O745" s="15" t="str">
        <f t="shared" si="70"/>
        <v>-</v>
      </c>
      <c r="P745" s="15" t="str">
        <f t="shared" si="71"/>
        <v>-</v>
      </c>
    </row>
    <row r="746" spans="1:16" x14ac:dyDescent="0.2">
      <c r="A746" s="14" t="str">
        <f>IF(F746&gt;0,IF(L746="Si",A745,COUNTIFS(M$4:M746,M746)),"")</f>
        <v/>
      </c>
      <c r="B746" s="14" t="str">
        <f>IF(E746&gt;0,VLOOKUP(F746,'[1]Uisp-Genere'!$E:$O,11,FALSE),"")</f>
        <v/>
      </c>
      <c r="C746" s="14" t="str">
        <f t="shared" si="66"/>
        <v/>
      </c>
      <c r="L746" s="15" t="str">
        <f t="shared" si="67"/>
        <v>-</v>
      </c>
      <c r="M746" s="15" t="str">
        <f t="shared" si="68"/>
        <v>-</v>
      </c>
      <c r="N746" s="17" t="str">
        <f t="shared" si="69"/>
        <v>-</v>
      </c>
      <c r="O746" s="15" t="str">
        <f t="shared" si="70"/>
        <v>-</v>
      </c>
      <c r="P746" s="15" t="str">
        <f t="shared" si="71"/>
        <v>-</v>
      </c>
    </row>
    <row r="747" spans="1:16" x14ac:dyDescent="0.2">
      <c r="A747" s="14" t="str">
        <f>IF(F747&gt;0,IF(L747="Si",A746,COUNTIFS(M$4:M747,M747)),"")</f>
        <v/>
      </c>
      <c r="B747" s="14" t="str">
        <f>IF(E747&gt;0,VLOOKUP(F747,'[1]Uisp-Genere'!$E:$O,11,FALSE),"")</f>
        <v/>
      </c>
      <c r="C747" s="14" t="str">
        <f t="shared" si="66"/>
        <v/>
      </c>
      <c r="L747" s="15" t="str">
        <f t="shared" si="67"/>
        <v>-</v>
      </c>
      <c r="M747" s="15" t="str">
        <f t="shared" si="68"/>
        <v>-</v>
      </c>
      <c r="N747" s="17" t="str">
        <f t="shared" si="69"/>
        <v>-</v>
      </c>
      <c r="O747" s="15" t="str">
        <f t="shared" si="70"/>
        <v>-</v>
      </c>
      <c r="P747" s="15" t="str">
        <f t="shared" si="71"/>
        <v>-</v>
      </c>
    </row>
    <row r="748" spans="1:16" x14ac:dyDescent="0.2">
      <c r="A748" s="14" t="str">
        <f>IF(F748&gt;0,IF(L748="Si",A747,COUNTIFS(M$4:M748,M748)),"")</f>
        <v/>
      </c>
      <c r="B748" s="14" t="str">
        <f>IF(E748&gt;0,VLOOKUP(F748,'[1]Uisp-Genere'!$E:$O,11,FALSE),"")</f>
        <v/>
      </c>
      <c r="C748" s="14" t="str">
        <f t="shared" si="66"/>
        <v/>
      </c>
      <c r="L748" s="15" t="str">
        <f t="shared" si="67"/>
        <v>-</v>
      </c>
      <c r="M748" s="15" t="str">
        <f t="shared" si="68"/>
        <v>-</v>
      </c>
      <c r="N748" s="17" t="str">
        <f t="shared" si="69"/>
        <v>-</v>
      </c>
      <c r="O748" s="15" t="str">
        <f t="shared" si="70"/>
        <v>-</v>
      </c>
      <c r="P748" s="15" t="str">
        <f t="shared" si="71"/>
        <v>-</v>
      </c>
    </row>
    <row r="749" spans="1:16" x14ac:dyDescent="0.2">
      <c r="A749" s="14" t="str">
        <f>IF(F749&gt;0,IF(L749="Si",A748,COUNTIFS(M$4:M749,M749)),"")</f>
        <v/>
      </c>
      <c r="B749" s="14" t="str">
        <f>IF(E749&gt;0,VLOOKUP(F749,'[1]Uisp-Genere'!$E:$O,11,FALSE),"")</f>
        <v/>
      </c>
      <c r="C749" s="14" t="str">
        <f t="shared" si="66"/>
        <v/>
      </c>
      <c r="L749" s="15" t="str">
        <f t="shared" si="67"/>
        <v>-</v>
      </c>
      <c r="M749" s="15" t="str">
        <f t="shared" si="68"/>
        <v>-</v>
      </c>
      <c r="N749" s="17" t="str">
        <f t="shared" si="69"/>
        <v>-</v>
      </c>
      <c r="O749" s="15" t="str">
        <f t="shared" si="70"/>
        <v>-</v>
      </c>
      <c r="P749" s="15" t="str">
        <f t="shared" si="71"/>
        <v>-</v>
      </c>
    </row>
    <row r="750" spans="1:16" x14ac:dyDescent="0.2">
      <c r="A750" s="14" t="str">
        <f>IF(F750&gt;0,IF(L750="Si",A749,COUNTIFS(M$4:M750,M750)),"")</f>
        <v/>
      </c>
      <c r="B750" s="14" t="str">
        <f>IF(E750&gt;0,VLOOKUP(F750,'[1]Uisp-Genere'!$E:$O,11,FALSE),"")</f>
        <v/>
      </c>
      <c r="C750" s="14" t="str">
        <f t="shared" si="66"/>
        <v/>
      </c>
      <c r="L750" s="15" t="str">
        <f t="shared" si="67"/>
        <v>-</v>
      </c>
      <c r="M750" s="15" t="str">
        <f t="shared" si="68"/>
        <v>-</v>
      </c>
      <c r="N750" s="17" t="str">
        <f t="shared" si="69"/>
        <v>-</v>
      </c>
      <c r="O750" s="15" t="str">
        <f t="shared" si="70"/>
        <v>-</v>
      </c>
      <c r="P750" s="15" t="str">
        <f t="shared" si="71"/>
        <v>-</v>
      </c>
    </row>
    <row r="751" spans="1:16" x14ac:dyDescent="0.2">
      <c r="A751" s="14" t="str">
        <f>IF(F751&gt;0,IF(L751="Si",A750,COUNTIFS(M$4:M751,M751)),"")</f>
        <v/>
      </c>
      <c r="B751" s="14" t="str">
        <f>IF(E751&gt;0,VLOOKUP(F751,'[1]Uisp-Genere'!$E:$O,11,FALSE),"")</f>
        <v/>
      </c>
      <c r="C751" s="14" t="str">
        <f t="shared" si="66"/>
        <v/>
      </c>
      <c r="L751" s="15" t="str">
        <f t="shared" si="67"/>
        <v>-</v>
      </c>
      <c r="M751" s="15" t="str">
        <f t="shared" si="68"/>
        <v>-</v>
      </c>
      <c r="N751" s="17" t="str">
        <f t="shared" si="69"/>
        <v>-</v>
      </c>
      <c r="O751" s="15" t="str">
        <f t="shared" si="70"/>
        <v>-</v>
      </c>
      <c r="P751" s="15" t="str">
        <f t="shared" si="71"/>
        <v>-</v>
      </c>
    </row>
    <row r="752" spans="1:16" x14ac:dyDescent="0.2">
      <c r="A752" s="14" t="str">
        <f>IF(F752&gt;0,IF(L752="Si",A751,COUNTIFS(M$4:M752,M752)),"")</f>
        <v/>
      </c>
      <c r="B752" s="14" t="str">
        <f>IF(E752&gt;0,VLOOKUP(F752,'[1]Uisp-Genere'!$E:$O,11,FALSE),"")</f>
        <v/>
      </c>
      <c r="C752" s="14" t="str">
        <f t="shared" si="66"/>
        <v/>
      </c>
      <c r="L752" s="15" t="str">
        <f t="shared" si="67"/>
        <v>-</v>
      </c>
      <c r="M752" s="15" t="str">
        <f t="shared" si="68"/>
        <v>-</v>
      </c>
      <c r="N752" s="17" t="str">
        <f t="shared" si="69"/>
        <v>-</v>
      </c>
      <c r="O752" s="15" t="str">
        <f t="shared" si="70"/>
        <v>-</v>
      </c>
      <c r="P752" s="15" t="str">
        <f t="shared" si="71"/>
        <v>-</v>
      </c>
    </row>
    <row r="753" spans="1:16" x14ac:dyDescent="0.2">
      <c r="A753" s="14" t="str">
        <f>IF(F753&gt;0,IF(L753="Si",A752,COUNTIFS(M$4:M753,M753)),"")</f>
        <v/>
      </c>
      <c r="B753" s="14" t="str">
        <f>IF(E753&gt;0,VLOOKUP(F753,'[1]Uisp-Genere'!$E:$O,11,FALSE),"")</f>
        <v/>
      </c>
      <c r="C753" s="14" t="str">
        <f t="shared" si="66"/>
        <v/>
      </c>
      <c r="L753" s="15" t="str">
        <f t="shared" si="67"/>
        <v>-</v>
      </c>
      <c r="M753" s="15" t="str">
        <f t="shared" si="68"/>
        <v>-</v>
      </c>
      <c r="N753" s="17" t="str">
        <f t="shared" si="69"/>
        <v>-</v>
      </c>
      <c r="O753" s="15" t="str">
        <f t="shared" si="70"/>
        <v>-</v>
      </c>
      <c r="P753" s="15" t="str">
        <f t="shared" si="71"/>
        <v>-</v>
      </c>
    </row>
    <row r="754" spans="1:16" x14ac:dyDescent="0.2">
      <c r="A754" s="14" t="str">
        <f>IF(F754&gt;0,IF(L754="Si",A753,COUNTIFS(M$4:M754,M754)),"")</f>
        <v/>
      </c>
      <c r="B754" s="14" t="str">
        <f>IF(E754&gt;0,VLOOKUP(F754,'[1]Uisp-Genere'!$E:$O,11,FALSE),"")</f>
        <v/>
      </c>
      <c r="C754" s="14" t="str">
        <f t="shared" si="66"/>
        <v/>
      </c>
      <c r="L754" s="15" t="str">
        <f t="shared" si="67"/>
        <v>-</v>
      </c>
      <c r="M754" s="15" t="str">
        <f t="shared" si="68"/>
        <v>-</v>
      </c>
      <c r="N754" s="17" t="str">
        <f t="shared" si="69"/>
        <v>-</v>
      </c>
      <c r="O754" s="15" t="str">
        <f t="shared" si="70"/>
        <v>-</v>
      </c>
      <c r="P754" s="15" t="str">
        <f t="shared" si="71"/>
        <v>-</v>
      </c>
    </row>
    <row r="755" spans="1:16" x14ac:dyDescent="0.2">
      <c r="A755" s="14" t="str">
        <f>IF(F755&gt;0,IF(L755="Si",A754,COUNTIFS(M$4:M755,M755)),"")</f>
        <v/>
      </c>
      <c r="B755" s="14" t="str">
        <f>IF(E755&gt;0,VLOOKUP(F755,'[1]Uisp-Genere'!$E:$O,11,FALSE),"")</f>
        <v/>
      </c>
      <c r="C755" s="14" t="str">
        <f t="shared" si="66"/>
        <v/>
      </c>
      <c r="L755" s="15" t="str">
        <f t="shared" si="67"/>
        <v>-</v>
      </c>
      <c r="M755" s="15" t="str">
        <f t="shared" si="68"/>
        <v>-</v>
      </c>
      <c r="N755" s="17" t="str">
        <f t="shared" si="69"/>
        <v>-</v>
      </c>
      <c r="O755" s="15" t="str">
        <f t="shared" si="70"/>
        <v>-</v>
      </c>
      <c r="P755" s="15" t="str">
        <f t="shared" si="71"/>
        <v>-</v>
      </c>
    </row>
    <row r="756" spans="1:16" x14ac:dyDescent="0.2">
      <c r="A756" s="14" t="str">
        <f>IF(F756&gt;0,IF(L756="Si",A755,COUNTIFS(M$4:M756,M756)),"")</f>
        <v/>
      </c>
      <c r="B756" s="14" t="str">
        <f>IF(E756&gt;0,VLOOKUP(F756,'[1]Uisp-Genere'!$E:$O,11,FALSE),"")</f>
        <v/>
      </c>
      <c r="C756" s="14" t="str">
        <f t="shared" si="66"/>
        <v/>
      </c>
      <c r="L756" s="15" t="str">
        <f t="shared" si="67"/>
        <v>-</v>
      </c>
      <c r="M756" s="15" t="str">
        <f t="shared" si="68"/>
        <v>-</v>
      </c>
      <c r="N756" s="17" t="str">
        <f t="shared" si="69"/>
        <v>-</v>
      </c>
      <c r="O756" s="15" t="str">
        <f t="shared" si="70"/>
        <v>-</v>
      </c>
      <c r="P756" s="15" t="str">
        <f t="shared" si="71"/>
        <v>-</v>
      </c>
    </row>
    <row r="757" spans="1:16" x14ac:dyDescent="0.2">
      <c r="A757" s="14" t="str">
        <f>IF(F757&gt;0,IF(L757="Si",A756,COUNTIFS(M$4:M757,M757)),"")</f>
        <v/>
      </c>
      <c r="B757" s="14" t="str">
        <f>IF(E757&gt;0,VLOOKUP(F757,'[1]Uisp-Genere'!$E:$O,11,FALSE),"")</f>
        <v/>
      </c>
      <c r="C757" s="14" t="str">
        <f t="shared" si="66"/>
        <v/>
      </c>
      <c r="L757" s="15" t="str">
        <f t="shared" si="67"/>
        <v>-</v>
      </c>
      <c r="M757" s="15" t="str">
        <f t="shared" si="68"/>
        <v>-</v>
      </c>
      <c r="N757" s="17" t="str">
        <f t="shared" si="69"/>
        <v>-</v>
      </c>
      <c r="O757" s="15" t="str">
        <f t="shared" si="70"/>
        <v>-</v>
      </c>
      <c r="P757" s="15" t="str">
        <f t="shared" si="71"/>
        <v>-</v>
      </c>
    </row>
    <row r="758" spans="1:16" x14ac:dyDescent="0.2">
      <c r="A758" s="14" t="str">
        <f>IF(F758&gt;0,IF(L758="Si",A757,COUNTIFS(M$4:M758,M758)),"")</f>
        <v/>
      </c>
      <c r="B758" s="14" t="str">
        <f>IF(E758&gt;0,VLOOKUP(F758,'[1]Uisp-Genere'!$E:$O,11,FALSE),"")</f>
        <v/>
      </c>
      <c r="C758" s="14" t="str">
        <f t="shared" si="66"/>
        <v/>
      </c>
      <c r="L758" s="15" t="str">
        <f t="shared" si="67"/>
        <v>-</v>
      </c>
      <c r="M758" s="15" t="str">
        <f t="shared" si="68"/>
        <v>-</v>
      </c>
      <c r="N758" s="17" t="str">
        <f t="shared" si="69"/>
        <v>-</v>
      </c>
      <c r="O758" s="15" t="str">
        <f t="shared" si="70"/>
        <v>-</v>
      </c>
      <c r="P758" s="15" t="str">
        <f t="shared" si="71"/>
        <v>-</v>
      </c>
    </row>
    <row r="759" spans="1:16" x14ac:dyDescent="0.2">
      <c r="A759" s="14" t="str">
        <f>IF(F759&gt;0,IF(L759="Si",A758,COUNTIFS(M$4:M759,M759)),"")</f>
        <v/>
      </c>
      <c r="B759" s="14" t="str">
        <f>IF(E759&gt;0,VLOOKUP(F759,'[1]Uisp-Genere'!$E:$O,11,FALSE),"")</f>
        <v/>
      </c>
      <c r="C759" s="14" t="str">
        <f t="shared" si="66"/>
        <v/>
      </c>
      <c r="L759" s="15" t="str">
        <f t="shared" si="67"/>
        <v>-</v>
      </c>
      <c r="M759" s="15" t="str">
        <f t="shared" si="68"/>
        <v>-</v>
      </c>
      <c r="N759" s="17" t="str">
        <f t="shared" si="69"/>
        <v>-</v>
      </c>
      <c r="O759" s="15" t="str">
        <f t="shared" si="70"/>
        <v>-</v>
      </c>
      <c r="P759" s="15" t="str">
        <f t="shared" si="71"/>
        <v>-</v>
      </c>
    </row>
    <row r="760" spans="1:16" x14ac:dyDescent="0.2">
      <c r="A760" s="14" t="str">
        <f>IF(F760&gt;0,IF(L760="Si",A759,COUNTIFS(M$4:M760,M760)),"")</f>
        <v/>
      </c>
      <c r="B760" s="14" t="str">
        <f>IF(E760&gt;0,VLOOKUP(F760,'[1]Uisp-Genere'!$E:$O,11,FALSE),"")</f>
        <v/>
      </c>
      <c r="C760" s="14" t="str">
        <f t="shared" si="66"/>
        <v/>
      </c>
      <c r="L760" s="15" t="str">
        <f t="shared" si="67"/>
        <v>-</v>
      </c>
      <c r="M760" s="15" t="str">
        <f t="shared" si="68"/>
        <v>-</v>
      </c>
      <c r="N760" s="17" t="str">
        <f t="shared" si="69"/>
        <v>-</v>
      </c>
      <c r="O760" s="15" t="str">
        <f t="shared" si="70"/>
        <v>-</v>
      </c>
      <c r="P760" s="15" t="str">
        <f t="shared" si="71"/>
        <v>-</v>
      </c>
    </row>
    <row r="761" spans="1:16" x14ac:dyDescent="0.2">
      <c r="A761" s="14" t="str">
        <f>IF(F761&gt;0,IF(L761="Si",A760,COUNTIFS(M$4:M761,M761)),"")</f>
        <v/>
      </c>
      <c r="B761" s="14" t="str">
        <f>IF(E761&gt;0,VLOOKUP(F761,'[1]Uisp-Genere'!$E:$O,11,FALSE),"")</f>
        <v/>
      </c>
      <c r="C761" s="14" t="str">
        <f t="shared" si="66"/>
        <v/>
      </c>
      <c r="L761" s="15" t="str">
        <f t="shared" si="67"/>
        <v>-</v>
      </c>
      <c r="M761" s="15" t="str">
        <f t="shared" si="68"/>
        <v>-</v>
      </c>
      <c r="N761" s="17" t="str">
        <f t="shared" si="69"/>
        <v>-</v>
      </c>
      <c r="O761" s="15" t="str">
        <f t="shared" si="70"/>
        <v>-</v>
      </c>
      <c r="P761" s="15" t="str">
        <f t="shared" si="71"/>
        <v>-</v>
      </c>
    </row>
    <row r="762" spans="1:16" x14ac:dyDescent="0.2">
      <c r="A762" s="14" t="str">
        <f>IF(F762&gt;0,IF(L762="Si",A761,COUNTIFS(M$4:M762,M762)),"")</f>
        <v/>
      </c>
      <c r="B762" s="14" t="str">
        <f>IF(E762&gt;0,VLOOKUP(F762,'[1]Uisp-Genere'!$E:$O,11,FALSE),"")</f>
        <v/>
      </c>
      <c r="C762" s="14" t="str">
        <f t="shared" si="66"/>
        <v/>
      </c>
      <c r="L762" s="15" t="str">
        <f t="shared" si="67"/>
        <v>-</v>
      </c>
      <c r="M762" s="15" t="str">
        <f t="shared" si="68"/>
        <v>-</v>
      </c>
      <c r="N762" s="17" t="str">
        <f t="shared" si="69"/>
        <v>-</v>
      </c>
      <c r="O762" s="15" t="str">
        <f t="shared" si="70"/>
        <v>-</v>
      </c>
      <c r="P762" s="15" t="str">
        <f t="shared" si="71"/>
        <v>-</v>
      </c>
    </row>
    <row r="763" spans="1:16" x14ac:dyDescent="0.2">
      <c r="A763" s="14" t="str">
        <f>IF(F763&gt;0,IF(L763="Si",A762,COUNTIFS(M$4:M763,M763)),"")</f>
        <v/>
      </c>
      <c r="B763" s="14" t="str">
        <f>IF(E763&gt;0,VLOOKUP(F763,'[1]Uisp-Genere'!$E:$O,11,FALSE),"")</f>
        <v/>
      </c>
      <c r="C763" s="14" t="str">
        <f t="shared" si="66"/>
        <v/>
      </c>
      <c r="L763" s="15" t="str">
        <f t="shared" si="67"/>
        <v>-</v>
      </c>
      <c r="M763" s="15" t="str">
        <f t="shared" si="68"/>
        <v>-</v>
      </c>
      <c r="N763" s="17" t="str">
        <f t="shared" si="69"/>
        <v>-</v>
      </c>
      <c r="O763" s="15" t="str">
        <f t="shared" si="70"/>
        <v>-</v>
      </c>
      <c r="P763" s="15" t="str">
        <f t="shared" si="71"/>
        <v>-</v>
      </c>
    </row>
    <row r="764" spans="1:16" x14ac:dyDescent="0.2">
      <c r="A764" s="14" t="str">
        <f>IF(F764&gt;0,IF(L764="Si",A763,COUNTIFS(M$4:M764,M764)),"")</f>
        <v/>
      </c>
      <c r="B764" s="14" t="str">
        <f>IF(E764&gt;0,VLOOKUP(F764,'[1]Uisp-Genere'!$E:$O,11,FALSE),"")</f>
        <v/>
      </c>
      <c r="C764" s="14" t="str">
        <f t="shared" si="66"/>
        <v/>
      </c>
      <c r="L764" s="15" t="str">
        <f t="shared" si="67"/>
        <v>-</v>
      </c>
      <c r="M764" s="15" t="str">
        <f t="shared" si="68"/>
        <v>-</v>
      </c>
      <c r="N764" s="17" t="str">
        <f t="shared" si="69"/>
        <v>-</v>
      </c>
      <c r="O764" s="15" t="str">
        <f t="shared" si="70"/>
        <v>-</v>
      </c>
      <c r="P764" s="15" t="str">
        <f t="shared" si="71"/>
        <v>-</v>
      </c>
    </row>
    <row r="765" spans="1:16" x14ac:dyDescent="0.2">
      <c r="A765" s="14" t="str">
        <f>IF(F765&gt;0,IF(L765="Si",A764,COUNTIFS(M$4:M765,M765)),"")</f>
        <v/>
      </c>
      <c r="B765" s="14" t="str">
        <f>IF(E765&gt;0,VLOOKUP(F765,'[1]Uisp-Genere'!$E:$O,11,FALSE),"")</f>
        <v/>
      </c>
      <c r="C765" s="14" t="str">
        <f t="shared" si="66"/>
        <v/>
      </c>
      <c r="L765" s="15" t="str">
        <f t="shared" si="67"/>
        <v>-</v>
      </c>
      <c r="M765" s="15" t="str">
        <f t="shared" si="68"/>
        <v>-</v>
      </c>
      <c r="N765" s="17" t="str">
        <f t="shared" si="69"/>
        <v>-</v>
      </c>
      <c r="O765" s="15" t="str">
        <f t="shared" si="70"/>
        <v>-</v>
      </c>
      <c r="P765" s="15" t="str">
        <f t="shared" si="71"/>
        <v>-</v>
      </c>
    </row>
    <row r="766" spans="1:16" x14ac:dyDescent="0.2">
      <c r="A766" s="14" t="str">
        <f>IF(F766&gt;0,IF(L766="Si",A765,COUNTIFS(M$4:M766,M766)),"")</f>
        <v/>
      </c>
      <c r="B766" s="14" t="str">
        <f>IF(E766&gt;0,VLOOKUP(F766,'[1]Uisp-Genere'!$E:$O,11,FALSE),"")</f>
        <v/>
      </c>
      <c r="C766" s="14" t="str">
        <f t="shared" si="66"/>
        <v/>
      </c>
      <c r="L766" s="15" t="str">
        <f t="shared" si="67"/>
        <v>-</v>
      </c>
      <c r="M766" s="15" t="str">
        <f t="shared" si="68"/>
        <v>-</v>
      </c>
      <c r="N766" s="17" t="str">
        <f t="shared" si="69"/>
        <v>-</v>
      </c>
      <c r="O766" s="15" t="str">
        <f t="shared" si="70"/>
        <v>-</v>
      </c>
      <c r="P766" s="15" t="str">
        <f t="shared" si="71"/>
        <v>-</v>
      </c>
    </row>
    <row r="767" spans="1:16" x14ac:dyDescent="0.2">
      <c r="A767" s="14" t="str">
        <f>IF(F767&gt;0,IF(L767="Si",A766,COUNTIFS(M$4:M767,M767)),"")</f>
        <v/>
      </c>
      <c r="B767" s="14" t="str">
        <f>IF(E767&gt;0,VLOOKUP(F767,'[1]Uisp-Genere'!$E:$O,11,FALSE),"")</f>
        <v/>
      </c>
      <c r="C767" s="14" t="str">
        <f t="shared" si="66"/>
        <v/>
      </c>
      <c r="L767" s="15" t="str">
        <f t="shared" si="67"/>
        <v>-</v>
      </c>
      <c r="M767" s="15" t="str">
        <f t="shared" si="68"/>
        <v>-</v>
      </c>
      <c r="N767" s="17" t="str">
        <f t="shared" si="69"/>
        <v>-</v>
      </c>
      <c r="O767" s="15" t="str">
        <f t="shared" si="70"/>
        <v>-</v>
      </c>
      <c r="P767" s="15" t="str">
        <f t="shared" si="71"/>
        <v>-</v>
      </c>
    </row>
    <row r="768" spans="1:16" x14ac:dyDescent="0.2">
      <c r="A768" s="14" t="str">
        <f>IF(F768&gt;0,IF(L768="Si",A767,COUNTIFS(M$4:M768,M768)),"")</f>
        <v/>
      </c>
      <c r="B768" s="14" t="str">
        <f>IF(E768&gt;0,VLOOKUP(F768,'[1]Uisp-Genere'!$E:$O,11,FALSE),"")</f>
        <v/>
      </c>
      <c r="C768" s="14" t="str">
        <f t="shared" si="66"/>
        <v/>
      </c>
      <c r="L768" s="15" t="str">
        <f t="shared" si="67"/>
        <v>-</v>
      </c>
      <c r="M768" s="15" t="str">
        <f t="shared" si="68"/>
        <v>-</v>
      </c>
      <c r="N768" s="17" t="str">
        <f t="shared" si="69"/>
        <v>-</v>
      </c>
      <c r="O768" s="15" t="str">
        <f t="shared" si="70"/>
        <v>-</v>
      </c>
      <c r="P768" s="15" t="str">
        <f t="shared" si="71"/>
        <v>-</v>
      </c>
    </row>
    <row r="769" spans="1:16" x14ac:dyDescent="0.2">
      <c r="A769" s="14" t="str">
        <f>IF(F769&gt;0,IF(L769="Si",A768,COUNTIFS(M$4:M769,M769)),"")</f>
        <v/>
      </c>
      <c r="B769" s="14" t="str">
        <f>IF(E769&gt;0,VLOOKUP(F769,'[1]Uisp-Genere'!$E:$O,11,FALSE),"")</f>
        <v/>
      </c>
      <c r="C769" s="14" t="str">
        <f t="shared" si="66"/>
        <v/>
      </c>
      <c r="L769" s="15" t="str">
        <f t="shared" si="67"/>
        <v>-</v>
      </c>
      <c r="M769" s="15" t="str">
        <f t="shared" si="68"/>
        <v>-</v>
      </c>
      <c r="N769" s="17" t="str">
        <f t="shared" si="69"/>
        <v>-</v>
      </c>
      <c r="O769" s="15" t="str">
        <f t="shared" si="70"/>
        <v>-</v>
      </c>
      <c r="P769" s="15" t="str">
        <f t="shared" si="71"/>
        <v>-</v>
      </c>
    </row>
    <row r="770" spans="1:16" x14ac:dyDescent="0.2">
      <c r="A770" s="14" t="str">
        <f>IF(F770&gt;0,IF(L770="Si",A769,COUNTIFS(M$4:M770,M770)),"")</f>
        <v/>
      </c>
      <c r="B770" s="14" t="str">
        <f>IF(E770&gt;0,VLOOKUP(F770,'[1]Uisp-Genere'!$E:$O,11,FALSE),"")</f>
        <v/>
      </c>
      <c r="C770" s="14" t="str">
        <f t="shared" si="66"/>
        <v/>
      </c>
      <c r="L770" s="15" t="str">
        <f t="shared" si="67"/>
        <v>-</v>
      </c>
      <c r="M770" s="15" t="str">
        <f t="shared" si="68"/>
        <v>-</v>
      </c>
      <c r="N770" s="17" t="str">
        <f t="shared" si="69"/>
        <v>-</v>
      </c>
      <c r="O770" s="15" t="str">
        <f t="shared" si="70"/>
        <v>-</v>
      </c>
      <c r="P770" s="15" t="str">
        <f t="shared" si="71"/>
        <v>-</v>
      </c>
    </row>
    <row r="771" spans="1:16" x14ac:dyDescent="0.2">
      <c r="A771" s="14" t="str">
        <f>IF(F771&gt;0,IF(L771="Si",A770,COUNTIFS(M$4:M771,M771)),"")</f>
        <v/>
      </c>
      <c r="B771" s="14" t="str">
        <f>IF(E771&gt;0,VLOOKUP(F771,'[1]Uisp-Genere'!$E:$O,11,FALSE),"")</f>
        <v/>
      </c>
      <c r="C771" s="14" t="str">
        <f t="shared" si="66"/>
        <v/>
      </c>
      <c r="L771" s="15" t="str">
        <f t="shared" si="67"/>
        <v>-</v>
      </c>
      <c r="M771" s="15" t="str">
        <f t="shared" si="68"/>
        <v>-</v>
      </c>
      <c r="N771" s="17" t="str">
        <f t="shared" si="69"/>
        <v>-</v>
      </c>
      <c r="O771" s="15" t="str">
        <f t="shared" si="70"/>
        <v>-</v>
      </c>
      <c r="P771" s="15" t="str">
        <f t="shared" si="71"/>
        <v>-</v>
      </c>
    </row>
    <row r="772" spans="1:16" x14ac:dyDescent="0.2">
      <c r="A772" s="14" t="str">
        <f>IF(F772&gt;0,IF(L772="Si",A771,COUNTIFS(M$4:M772,M772)),"")</f>
        <v/>
      </c>
      <c r="B772" s="14" t="str">
        <f>IF(E772&gt;0,VLOOKUP(F772,'[1]Uisp-Genere'!$E:$O,11,FALSE),"")</f>
        <v/>
      </c>
      <c r="C772" s="14" t="str">
        <f t="shared" si="66"/>
        <v/>
      </c>
      <c r="L772" s="15" t="str">
        <f t="shared" si="67"/>
        <v>-</v>
      </c>
      <c r="M772" s="15" t="str">
        <f t="shared" si="68"/>
        <v>-</v>
      </c>
      <c r="N772" s="17" t="str">
        <f t="shared" si="69"/>
        <v>-</v>
      </c>
      <c r="O772" s="15" t="str">
        <f t="shared" si="70"/>
        <v>-</v>
      </c>
      <c r="P772" s="15" t="str">
        <f t="shared" si="71"/>
        <v>-</v>
      </c>
    </row>
    <row r="773" spans="1:16" x14ac:dyDescent="0.2">
      <c r="A773" s="14" t="str">
        <f>IF(F773&gt;0,IF(L773="Si",A772,COUNTIFS(M$4:M773,M773)),"")</f>
        <v/>
      </c>
      <c r="B773" s="14" t="str">
        <f>IF(E773&gt;0,VLOOKUP(F773,'[1]Uisp-Genere'!$E:$O,11,FALSE),"")</f>
        <v/>
      </c>
      <c r="C773" s="14" t="str">
        <f t="shared" ref="C773:C836" si="72">IF(LEN(A773)&lt;=0,"",IF(A773&gt;=20,1,21-A773))</f>
        <v/>
      </c>
      <c r="L773" s="15" t="str">
        <f t="shared" ref="L773:L836" si="73">IF($F773&gt;0,IF(N772=N773,"Si","-"),"-")</f>
        <v>-</v>
      </c>
      <c r="M773" s="15" t="str">
        <f t="shared" ref="M773:M836" si="74">IF($F773&gt;0,IF(D773&gt;"",D773,M772),"-")</f>
        <v>-</v>
      </c>
      <c r="N773" s="17" t="str">
        <f t="shared" ref="N773:N836" si="75">IF($F773&gt;0,IF(E773&gt;0,E773,N772),"-")</f>
        <v>-</v>
      </c>
      <c r="O773" s="15" t="str">
        <f t="shared" ref="O773:O836" si="76">IF(E773&gt;0,A773,"-")</f>
        <v>-</v>
      </c>
      <c r="P773" s="15" t="str">
        <f t="shared" ref="P773:P836" si="77">IF(F773&gt;0,C773,"-")</f>
        <v>-</v>
      </c>
    </row>
    <row r="774" spans="1:16" x14ac:dyDescent="0.2">
      <c r="A774" s="14" t="str">
        <f>IF(F774&gt;0,IF(L774="Si",A773,COUNTIFS(M$4:M774,M774)),"")</f>
        <v/>
      </c>
      <c r="B774" s="14" t="str">
        <f>IF(E774&gt;0,VLOOKUP(F774,'[1]Uisp-Genere'!$E:$O,11,FALSE),"")</f>
        <v/>
      </c>
      <c r="C774" s="14" t="str">
        <f t="shared" si="72"/>
        <v/>
      </c>
      <c r="L774" s="15" t="str">
        <f t="shared" si="73"/>
        <v>-</v>
      </c>
      <c r="M774" s="15" t="str">
        <f t="shared" si="74"/>
        <v>-</v>
      </c>
      <c r="N774" s="17" t="str">
        <f t="shared" si="75"/>
        <v>-</v>
      </c>
      <c r="O774" s="15" t="str">
        <f t="shared" si="76"/>
        <v>-</v>
      </c>
      <c r="P774" s="15" t="str">
        <f t="shared" si="77"/>
        <v>-</v>
      </c>
    </row>
    <row r="775" spans="1:16" x14ac:dyDescent="0.2">
      <c r="A775" s="14" t="str">
        <f>IF(F775&gt;0,IF(L775="Si",A774,COUNTIFS(M$4:M775,M775)),"")</f>
        <v/>
      </c>
      <c r="B775" s="14" t="str">
        <f>IF(E775&gt;0,VLOOKUP(F775,'[1]Uisp-Genere'!$E:$O,11,FALSE),"")</f>
        <v/>
      </c>
      <c r="C775" s="14" t="str">
        <f t="shared" si="72"/>
        <v/>
      </c>
      <c r="L775" s="15" t="str">
        <f t="shared" si="73"/>
        <v>-</v>
      </c>
      <c r="M775" s="15" t="str">
        <f t="shared" si="74"/>
        <v>-</v>
      </c>
      <c r="N775" s="17" t="str">
        <f t="shared" si="75"/>
        <v>-</v>
      </c>
      <c r="O775" s="15" t="str">
        <f t="shared" si="76"/>
        <v>-</v>
      </c>
      <c r="P775" s="15" t="str">
        <f t="shared" si="77"/>
        <v>-</v>
      </c>
    </row>
    <row r="776" spans="1:16" x14ac:dyDescent="0.2">
      <c r="A776" s="14" t="str">
        <f>IF(F776&gt;0,IF(L776="Si",A775,COUNTIFS(M$4:M776,M776)),"")</f>
        <v/>
      </c>
      <c r="B776" s="14" t="str">
        <f>IF(E776&gt;0,VLOOKUP(F776,'[1]Uisp-Genere'!$E:$O,11,FALSE),"")</f>
        <v/>
      </c>
      <c r="C776" s="14" t="str">
        <f t="shared" si="72"/>
        <v/>
      </c>
      <c r="L776" s="15" t="str">
        <f t="shared" si="73"/>
        <v>-</v>
      </c>
      <c r="M776" s="15" t="str">
        <f t="shared" si="74"/>
        <v>-</v>
      </c>
      <c r="N776" s="17" t="str">
        <f t="shared" si="75"/>
        <v>-</v>
      </c>
      <c r="O776" s="15" t="str">
        <f t="shared" si="76"/>
        <v>-</v>
      </c>
      <c r="P776" s="15" t="str">
        <f t="shared" si="77"/>
        <v>-</v>
      </c>
    </row>
    <row r="777" spans="1:16" x14ac:dyDescent="0.2">
      <c r="A777" s="14" t="str">
        <f>IF(F777&gt;0,IF(L777="Si",A776,COUNTIFS(M$4:M777,M777)),"")</f>
        <v/>
      </c>
      <c r="B777" s="14" t="str">
        <f>IF(E777&gt;0,VLOOKUP(F777,'[1]Uisp-Genere'!$E:$O,11,FALSE),"")</f>
        <v/>
      </c>
      <c r="C777" s="14" t="str">
        <f t="shared" si="72"/>
        <v/>
      </c>
      <c r="L777" s="15" t="str">
        <f t="shared" si="73"/>
        <v>-</v>
      </c>
      <c r="M777" s="15" t="str">
        <f t="shared" si="74"/>
        <v>-</v>
      </c>
      <c r="N777" s="17" t="str">
        <f t="shared" si="75"/>
        <v>-</v>
      </c>
      <c r="O777" s="15" t="str">
        <f t="shared" si="76"/>
        <v>-</v>
      </c>
      <c r="P777" s="15" t="str">
        <f t="shared" si="77"/>
        <v>-</v>
      </c>
    </row>
    <row r="778" spans="1:16" x14ac:dyDescent="0.2">
      <c r="A778" s="14" t="str">
        <f>IF(F778&gt;0,IF(L778="Si",A777,COUNTIFS(M$4:M778,M778)),"")</f>
        <v/>
      </c>
      <c r="B778" s="14" t="str">
        <f>IF(E778&gt;0,VLOOKUP(F778,'[1]Uisp-Genere'!$E:$O,11,FALSE),"")</f>
        <v/>
      </c>
      <c r="C778" s="14" t="str">
        <f t="shared" si="72"/>
        <v/>
      </c>
      <c r="L778" s="15" t="str">
        <f t="shared" si="73"/>
        <v>-</v>
      </c>
      <c r="M778" s="15" t="str">
        <f t="shared" si="74"/>
        <v>-</v>
      </c>
      <c r="N778" s="17" t="str">
        <f t="shared" si="75"/>
        <v>-</v>
      </c>
      <c r="O778" s="15" t="str">
        <f t="shared" si="76"/>
        <v>-</v>
      </c>
      <c r="P778" s="15" t="str">
        <f t="shared" si="77"/>
        <v>-</v>
      </c>
    </row>
    <row r="779" spans="1:16" x14ac:dyDescent="0.2">
      <c r="A779" s="14" t="str">
        <f>IF(F779&gt;0,IF(L779="Si",A778,COUNTIFS(M$4:M779,M779)),"")</f>
        <v/>
      </c>
      <c r="B779" s="14" t="str">
        <f>IF(E779&gt;0,VLOOKUP(F779,'[1]Uisp-Genere'!$E:$O,11,FALSE),"")</f>
        <v/>
      </c>
      <c r="C779" s="14" t="str">
        <f t="shared" si="72"/>
        <v/>
      </c>
      <c r="L779" s="15" t="str">
        <f t="shared" si="73"/>
        <v>-</v>
      </c>
      <c r="M779" s="15" t="str">
        <f t="shared" si="74"/>
        <v>-</v>
      </c>
      <c r="N779" s="17" t="str">
        <f t="shared" si="75"/>
        <v>-</v>
      </c>
      <c r="O779" s="15" t="str">
        <f t="shared" si="76"/>
        <v>-</v>
      </c>
      <c r="P779" s="15" t="str">
        <f t="shared" si="77"/>
        <v>-</v>
      </c>
    </row>
    <row r="780" spans="1:16" x14ac:dyDescent="0.2">
      <c r="A780" s="14" t="str">
        <f>IF(F780&gt;0,IF(L780="Si",A779,COUNTIFS(M$4:M780,M780)),"")</f>
        <v/>
      </c>
      <c r="B780" s="14" t="str">
        <f>IF(E780&gt;0,VLOOKUP(F780,'[1]Uisp-Genere'!$E:$O,11,FALSE),"")</f>
        <v/>
      </c>
      <c r="C780" s="14" t="str">
        <f t="shared" si="72"/>
        <v/>
      </c>
      <c r="L780" s="15" t="str">
        <f t="shared" si="73"/>
        <v>-</v>
      </c>
      <c r="M780" s="15" t="str">
        <f t="shared" si="74"/>
        <v>-</v>
      </c>
      <c r="N780" s="17" t="str">
        <f t="shared" si="75"/>
        <v>-</v>
      </c>
      <c r="O780" s="15" t="str">
        <f t="shared" si="76"/>
        <v>-</v>
      </c>
      <c r="P780" s="15" t="str">
        <f t="shared" si="77"/>
        <v>-</v>
      </c>
    </row>
    <row r="781" spans="1:16" x14ac:dyDescent="0.2">
      <c r="A781" s="14" t="str">
        <f>IF(F781&gt;0,IF(L781="Si",A780,COUNTIFS(M$4:M781,M781)),"")</f>
        <v/>
      </c>
      <c r="B781" s="14" t="str">
        <f>IF(E781&gt;0,VLOOKUP(F781,'[1]Uisp-Genere'!$E:$O,11,FALSE),"")</f>
        <v/>
      </c>
      <c r="C781" s="14" t="str">
        <f t="shared" si="72"/>
        <v/>
      </c>
      <c r="L781" s="15" t="str">
        <f t="shared" si="73"/>
        <v>-</v>
      </c>
      <c r="M781" s="15" t="str">
        <f t="shared" si="74"/>
        <v>-</v>
      </c>
      <c r="N781" s="17" t="str">
        <f t="shared" si="75"/>
        <v>-</v>
      </c>
      <c r="O781" s="15" t="str">
        <f t="shared" si="76"/>
        <v>-</v>
      </c>
      <c r="P781" s="15" t="str">
        <f t="shared" si="77"/>
        <v>-</v>
      </c>
    </row>
    <row r="782" spans="1:16" x14ac:dyDescent="0.2">
      <c r="A782" s="14" t="str">
        <f>IF(F782&gt;0,IF(L782="Si",A781,COUNTIFS(M$4:M782,M782)),"")</f>
        <v/>
      </c>
      <c r="B782" s="14" t="str">
        <f>IF(E782&gt;0,VLOOKUP(F782,'[1]Uisp-Genere'!$E:$O,11,FALSE),"")</f>
        <v/>
      </c>
      <c r="C782" s="14" t="str">
        <f t="shared" si="72"/>
        <v/>
      </c>
      <c r="L782" s="15" t="str">
        <f t="shared" si="73"/>
        <v>-</v>
      </c>
      <c r="M782" s="15" t="str">
        <f t="shared" si="74"/>
        <v>-</v>
      </c>
      <c r="N782" s="17" t="str">
        <f t="shared" si="75"/>
        <v>-</v>
      </c>
      <c r="O782" s="15" t="str">
        <f t="shared" si="76"/>
        <v>-</v>
      </c>
      <c r="P782" s="15" t="str">
        <f t="shared" si="77"/>
        <v>-</v>
      </c>
    </row>
    <row r="783" spans="1:16" x14ac:dyDescent="0.2">
      <c r="A783" s="14" t="str">
        <f>IF(F783&gt;0,IF(L783="Si",A782,COUNTIFS(M$4:M783,M783)),"")</f>
        <v/>
      </c>
      <c r="B783" s="14" t="str">
        <f>IF(E783&gt;0,VLOOKUP(F783,'[1]Uisp-Genere'!$E:$O,11,FALSE),"")</f>
        <v/>
      </c>
      <c r="C783" s="14" t="str">
        <f t="shared" si="72"/>
        <v/>
      </c>
      <c r="L783" s="15" t="str">
        <f t="shared" si="73"/>
        <v>-</v>
      </c>
      <c r="M783" s="15" t="str">
        <f t="shared" si="74"/>
        <v>-</v>
      </c>
      <c r="N783" s="17" t="str">
        <f t="shared" si="75"/>
        <v>-</v>
      </c>
      <c r="O783" s="15" t="str">
        <f t="shared" si="76"/>
        <v>-</v>
      </c>
      <c r="P783" s="15" t="str">
        <f t="shared" si="77"/>
        <v>-</v>
      </c>
    </row>
    <row r="784" spans="1:16" x14ac:dyDescent="0.2">
      <c r="A784" s="14" t="str">
        <f>IF(F784&gt;0,IF(L784="Si",A783,COUNTIFS(M$4:M784,M784)),"")</f>
        <v/>
      </c>
      <c r="B784" s="14" t="str">
        <f>IF(E784&gt;0,VLOOKUP(F784,'[1]Uisp-Genere'!$E:$O,11,FALSE),"")</f>
        <v/>
      </c>
      <c r="C784" s="14" t="str">
        <f t="shared" si="72"/>
        <v/>
      </c>
      <c r="L784" s="15" t="str">
        <f t="shared" si="73"/>
        <v>-</v>
      </c>
      <c r="M784" s="15" t="str">
        <f t="shared" si="74"/>
        <v>-</v>
      </c>
      <c r="N784" s="17" t="str">
        <f t="shared" si="75"/>
        <v>-</v>
      </c>
      <c r="O784" s="15" t="str">
        <f t="shared" si="76"/>
        <v>-</v>
      </c>
      <c r="P784" s="15" t="str">
        <f t="shared" si="77"/>
        <v>-</v>
      </c>
    </row>
    <row r="785" spans="1:16" x14ac:dyDescent="0.2">
      <c r="A785" s="14" t="str">
        <f>IF(F785&gt;0,IF(L785="Si",A784,COUNTIFS(M$4:M785,M785)),"")</f>
        <v/>
      </c>
      <c r="B785" s="14" t="str">
        <f>IF(E785&gt;0,VLOOKUP(F785,'[1]Uisp-Genere'!$E:$O,11,FALSE),"")</f>
        <v/>
      </c>
      <c r="C785" s="14" t="str">
        <f t="shared" si="72"/>
        <v/>
      </c>
      <c r="L785" s="15" t="str">
        <f t="shared" si="73"/>
        <v>-</v>
      </c>
      <c r="M785" s="15" t="str">
        <f t="shared" si="74"/>
        <v>-</v>
      </c>
      <c r="N785" s="17" t="str">
        <f t="shared" si="75"/>
        <v>-</v>
      </c>
      <c r="O785" s="15" t="str">
        <f t="shared" si="76"/>
        <v>-</v>
      </c>
      <c r="P785" s="15" t="str">
        <f t="shared" si="77"/>
        <v>-</v>
      </c>
    </row>
    <row r="786" spans="1:16" x14ac:dyDescent="0.2">
      <c r="A786" s="14" t="str">
        <f>IF(F786&gt;0,IF(L786="Si",A785,COUNTIFS(M$4:M786,M786)),"")</f>
        <v/>
      </c>
      <c r="B786" s="14" t="str">
        <f>IF(E786&gt;0,VLOOKUP(F786,'[1]Uisp-Genere'!$E:$O,11,FALSE),"")</f>
        <v/>
      </c>
      <c r="C786" s="14" t="str">
        <f t="shared" si="72"/>
        <v/>
      </c>
      <c r="L786" s="15" t="str">
        <f t="shared" si="73"/>
        <v>-</v>
      </c>
      <c r="M786" s="15" t="str">
        <f t="shared" si="74"/>
        <v>-</v>
      </c>
      <c r="N786" s="17" t="str">
        <f t="shared" si="75"/>
        <v>-</v>
      </c>
      <c r="O786" s="15" t="str">
        <f t="shared" si="76"/>
        <v>-</v>
      </c>
      <c r="P786" s="15" t="str">
        <f t="shared" si="77"/>
        <v>-</v>
      </c>
    </row>
    <row r="787" spans="1:16" x14ac:dyDescent="0.2">
      <c r="A787" s="14" t="str">
        <f>IF(F787&gt;0,IF(L787="Si",A786,COUNTIFS(M$4:M787,M787)),"")</f>
        <v/>
      </c>
      <c r="B787" s="14" t="str">
        <f>IF(E787&gt;0,VLOOKUP(F787,'[1]Uisp-Genere'!$E:$O,11,FALSE),"")</f>
        <v/>
      </c>
      <c r="C787" s="14" t="str">
        <f t="shared" si="72"/>
        <v/>
      </c>
      <c r="L787" s="15" t="str">
        <f t="shared" si="73"/>
        <v>-</v>
      </c>
      <c r="M787" s="15" t="str">
        <f t="shared" si="74"/>
        <v>-</v>
      </c>
      <c r="N787" s="17" t="str">
        <f t="shared" si="75"/>
        <v>-</v>
      </c>
      <c r="O787" s="15" t="str">
        <f t="shared" si="76"/>
        <v>-</v>
      </c>
      <c r="P787" s="15" t="str">
        <f t="shared" si="77"/>
        <v>-</v>
      </c>
    </row>
    <row r="788" spans="1:16" x14ac:dyDescent="0.2">
      <c r="A788" s="14" t="str">
        <f>IF(F788&gt;0,IF(L788="Si",A787,COUNTIFS(M$4:M788,M788)),"")</f>
        <v/>
      </c>
      <c r="B788" s="14" t="str">
        <f>IF(E788&gt;0,VLOOKUP(F788,'[1]Uisp-Genere'!$E:$O,11,FALSE),"")</f>
        <v/>
      </c>
      <c r="C788" s="14" t="str">
        <f t="shared" si="72"/>
        <v/>
      </c>
      <c r="L788" s="15" t="str">
        <f t="shared" si="73"/>
        <v>-</v>
      </c>
      <c r="M788" s="15" t="str">
        <f t="shared" si="74"/>
        <v>-</v>
      </c>
      <c r="N788" s="17" t="str">
        <f t="shared" si="75"/>
        <v>-</v>
      </c>
      <c r="O788" s="15" t="str">
        <f t="shared" si="76"/>
        <v>-</v>
      </c>
      <c r="P788" s="15" t="str">
        <f t="shared" si="77"/>
        <v>-</v>
      </c>
    </row>
    <row r="789" spans="1:16" x14ac:dyDescent="0.2">
      <c r="A789" s="14" t="str">
        <f>IF(F789&gt;0,IF(L789="Si",A788,COUNTIFS(M$4:M789,M789)),"")</f>
        <v/>
      </c>
      <c r="B789" s="14" t="str">
        <f>IF(E789&gt;0,VLOOKUP(F789,'[1]Uisp-Genere'!$E:$O,11,FALSE),"")</f>
        <v/>
      </c>
      <c r="C789" s="14" t="str">
        <f t="shared" si="72"/>
        <v/>
      </c>
      <c r="L789" s="15" t="str">
        <f t="shared" si="73"/>
        <v>-</v>
      </c>
      <c r="M789" s="15" t="str">
        <f t="shared" si="74"/>
        <v>-</v>
      </c>
      <c r="N789" s="17" t="str">
        <f t="shared" si="75"/>
        <v>-</v>
      </c>
      <c r="O789" s="15" t="str">
        <f t="shared" si="76"/>
        <v>-</v>
      </c>
      <c r="P789" s="15" t="str">
        <f t="shared" si="77"/>
        <v>-</v>
      </c>
    </row>
    <row r="790" spans="1:16" x14ac:dyDescent="0.2">
      <c r="A790" s="14" t="str">
        <f>IF(F790&gt;0,IF(L790="Si",A789,COUNTIFS(M$4:M790,M790)),"")</f>
        <v/>
      </c>
      <c r="B790" s="14" t="str">
        <f>IF(E790&gt;0,VLOOKUP(F790,'[1]Uisp-Genere'!$E:$O,11,FALSE),"")</f>
        <v/>
      </c>
      <c r="C790" s="14" t="str">
        <f t="shared" si="72"/>
        <v/>
      </c>
      <c r="L790" s="15" t="str">
        <f t="shared" si="73"/>
        <v>-</v>
      </c>
      <c r="M790" s="15" t="str">
        <f t="shared" si="74"/>
        <v>-</v>
      </c>
      <c r="N790" s="17" t="str">
        <f t="shared" si="75"/>
        <v>-</v>
      </c>
      <c r="O790" s="15" t="str">
        <f t="shared" si="76"/>
        <v>-</v>
      </c>
      <c r="P790" s="15" t="str">
        <f t="shared" si="77"/>
        <v>-</v>
      </c>
    </row>
    <row r="791" spans="1:16" x14ac:dyDescent="0.2">
      <c r="A791" s="14" t="str">
        <f>IF(F791&gt;0,IF(L791="Si",A790,COUNTIFS(M$4:M791,M791)),"")</f>
        <v/>
      </c>
      <c r="B791" s="14" t="str">
        <f>IF(E791&gt;0,VLOOKUP(F791,'[1]Uisp-Genere'!$E:$O,11,FALSE),"")</f>
        <v/>
      </c>
      <c r="C791" s="14" t="str">
        <f t="shared" si="72"/>
        <v/>
      </c>
      <c r="L791" s="15" t="str">
        <f t="shared" si="73"/>
        <v>-</v>
      </c>
      <c r="M791" s="15" t="str">
        <f t="shared" si="74"/>
        <v>-</v>
      </c>
      <c r="N791" s="17" t="str">
        <f t="shared" si="75"/>
        <v>-</v>
      </c>
      <c r="O791" s="15" t="str">
        <f t="shared" si="76"/>
        <v>-</v>
      </c>
      <c r="P791" s="15" t="str">
        <f t="shared" si="77"/>
        <v>-</v>
      </c>
    </row>
    <row r="792" spans="1:16" x14ac:dyDescent="0.2">
      <c r="A792" s="14" t="str">
        <f>IF(F792&gt;0,IF(L792="Si",A791,COUNTIFS(M$4:M792,M792)),"")</f>
        <v/>
      </c>
      <c r="B792" s="14" t="str">
        <f>IF(E792&gt;0,VLOOKUP(F792,'[1]Uisp-Genere'!$E:$O,11,FALSE),"")</f>
        <v/>
      </c>
      <c r="C792" s="14" t="str">
        <f t="shared" si="72"/>
        <v/>
      </c>
      <c r="L792" s="15" t="str">
        <f t="shared" si="73"/>
        <v>-</v>
      </c>
      <c r="M792" s="15" t="str">
        <f t="shared" si="74"/>
        <v>-</v>
      </c>
      <c r="N792" s="17" t="str">
        <f t="shared" si="75"/>
        <v>-</v>
      </c>
      <c r="O792" s="15" t="str">
        <f t="shared" si="76"/>
        <v>-</v>
      </c>
      <c r="P792" s="15" t="str">
        <f t="shared" si="77"/>
        <v>-</v>
      </c>
    </row>
    <row r="793" spans="1:16" x14ac:dyDescent="0.2">
      <c r="A793" s="14" t="str">
        <f>IF(F793&gt;0,IF(L793="Si",A792,COUNTIFS(M$4:M793,M793)),"")</f>
        <v/>
      </c>
      <c r="B793" s="14" t="str">
        <f>IF(E793&gt;0,VLOOKUP(F793,'[1]Uisp-Genere'!$E:$O,11,FALSE),"")</f>
        <v/>
      </c>
      <c r="C793" s="14" t="str">
        <f t="shared" si="72"/>
        <v/>
      </c>
      <c r="L793" s="15" t="str">
        <f t="shared" si="73"/>
        <v>-</v>
      </c>
      <c r="M793" s="15" t="str">
        <f t="shared" si="74"/>
        <v>-</v>
      </c>
      <c r="N793" s="17" t="str">
        <f t="shared" si="75"/>
        <v>-</v>
      </c>
      <c r="O793" s="15" t="str">
        <f t="shared" si="76"/>
        <v>-</v>
      </c>
      <c r="P793" s="15" t="str">
        <f t="shared" si="77"/>
        <v>-</v>
      </c>
    </row>
    <row r="794" spans="1:16" x14ac:dyDescent="0.2">
      <c r="A794" s="14" t="str">
        <f>IF(F794&gt;0,IF(L794="Si",A793,COUNTIFS(M$4:M794,M794)),"")</f>
        <v/>
      </c>
      <c r="B794" s="14" t="str">
        <f>IF(E794&gt;0,VLOOKUP(F794,'[1]Uisp-Genere'!$E:$O,11,FALSE),"")</f>
        <v/>
      </c>
      <c r="C794" s="14" t="str">
        <f t="shared" si="72"/>
        <v/>
      </c>
      <c r="L794" s="15" t="str">
        <f t="shared" si="73"/>
        <v>-</v>
      </c>
      <c r="M794" s="15" t="str">
        <f t="shared" si="74"/>
        <v>-</v>
      </c>
      <c r="N794" s="17" t="str">
        <f t="shared" si="75"/>
        <v>-</v>
      </c>
      <c r="O794" s="15" t="str">
        <f t="shared" si="76"/>
        <v>-</v>
      </c>
      <c r="P794" s="15" t="str">
        <f t="shared" si="77"/>
        <v>-</v>
      </c>
    </row>
    <row r="795" spans="1:16" x14ac:dyDescent="0.2">
      <c r="A795" s="14" t="str">
        <f>IF(F795&gt;0,IF(L795="Si",A794,COUNTIFS(M$4:M795,M795)),"")</f>
        <v/>
      </c>
      <c r="B795" s="14" t="str">
        <f>IF(E795&gt;0,VLOOKUP(F795,'[1]Uisp-Genere'!$E:$O,11,FALSE),"")</f>
        <v/>
      </c>
      <c r="C795" s="14" t="str">
        <f t="shared" si="72"/>
        <v/>
      </c>
      <c r="L795" s="15" t="str">
        <f t="shared" si="73"/>
        <v>-</v>
      </c>
      <c r="M795" s="15" t="str">
        <f t="shared" si="74"/>
        <v>-</v>
      </c>
      <c r="N795" s="17" t="str">
        <f t="shared" si="75"/>
        <v>-</v>
      </c>
      <c r="O795" s="15" t="str">
        <f t="shared" si="76"/>
        <v>-</v>
      </c>
      <c r="P795" s="15" t="str">
        <f t="shared" si="77"/>
        <v>-</v>
      </c>
    </row>
    <row r="796" spans="1:16" x14ac:dyDescent="0.2">
      <c r="A796" s="14" t="str">
        <f>IF(F796&gt;0,IF(L796="Si",A795,COUNTIFS(M$4:M796,M796)),"")</f>
        <v/>
      </c>
      <c r="B796" s="14" t="str">
        <f>IF(E796&gt;0,VLOOKUP(F796,'[1]Uisp-Genere'!$E:$O,11,FALSE),"")</f>
        <v/>
      </c>
      <c r="C796" s="14" t="str">
        <f t="shared" si="72"/>
        <v/>
      </c>
      <c r="L796" s="15" t="str">
        <f t="shared" si="73"/>
        <v>-</v>
      </c>
      <c r="M796" s="15" t="str">
        <f t="shared" si="74"/>
        <v>-</v>
      </c>
      <c r="N796" s="17" t="str">
        <f t="shared" si="75"/>
        <v>-</v>
      </c>
      <c r="O796" s="15" t="str">
        <f t="shared" si="76"/>
        <v>-</v>
      </c>
      <c r="P796" s="15" t="str">
        <f t="shared" si="77"/>
        <v>-</v>
      </c>
    </row>
    <row r="797" spans="1:16" x14ac:dyDescent="0.2">
      <c r="A797" s="14" t="str">
        <f>IF(F797&gt;0,IF(L797="Si",A796,COUNTIFS(M$4:M797,M797)),"")</f>
        <v/>
      </c>
      <c r="B797" s="14" t="str">
        <f>IF(E797&gt;0,VLOOKUP(F797,'[1]Uisp-Genere'!$E:$O,11,FALSE),"")</f>
        <v/>
      </c>
      <c r="C797" s="14" t="str">
        <f t="shared" si="72"/>
        <v/>
      </c>
      <c r="L797" s="15" t="str">
        <f t="shared" si="73"/>
        <v>-</v>
      </c>
      <c r="M797" s="15" t="str">
        <f t="shared" si="74"/>
        <v>-</v>
      </c>
      <c r="N797" s="17" t="str">
        <f t="shared" si="75"/>
        <v>-</v>
      </c>
      <c r="O797" s="15" t="str">
        <f t="shared" si="76"/>
        <v>-</v>
      </c>
      <c r="P797" s="15" t="str">
        <f t="shared" si="77"/>
        <v>-</v>
      </c>
    </row>
    <row r="798" spans="1:16" x14ac:dyDescent="0.2">
      <c r="A798" s="14" t="str">
        <f>IF(F798&gt;0,IF(L798="Si",A797,COUNTIFS(M$4:M798,M798)),"")</f>
        <v/>
      </c>
      <c r="B798" s="14" t="str">
        <f>IF(E798&gt;0,VLOOKUP(F798,'[1]Uisp-Genere'!$E:$O,11,FALSE),"")</f>
        <v/>
      </c>
      <c r="C798" s="14" t="str">
        <f t="shared" si="72"/>
        <v/>
      </c>
      <c r="L798" s="15" t="str">
        <f t="shared" si="73"/>
        <v>-</v>
      </c>
      <c r="M798" s="15" t="str">
        <f t="shared" si="74"/>
        <v>-</v>
      </c>
      <c r="N798" s="17" t="str">
        <f t="shared" si="75"/>
        <v>-</v>
      </c>
      <c r="O798" s="15" t="str">
        <f t="shared" si="76"/>
        <v>-</v>
      </c>
      <c r="P798" s="15" t="str">
        <f t="shared" si="77"/>
        <v>-</v>
      </c>
    </row>
    <row r="799" spans="1:16" x14ac:dyDescent="0.2">
      <c r="A799" s="14" t="str">
        <f>IF(F799&gt;0,IF(L799="Si",A798,COUNTIFS(M$4:M799,M799)),"")</f>
        <v/>
      </c>
      <c r="B799" s="14" t="str">
        <f>IF(E799&gt;0,VLOOKUP(F799,'[1]Uisp-Genere'!$E:$O,11,FALSE),"")</f>
        <v/>
      </c>
      <c r="C799" s="14" t="str">
        <f t="shared" si="72"/>
        <v/>
      </c>
      <c r="L799" s="15" t="str">
        <f t="shared" si="73"/>
        <v>-</v>
      </c>
      <c r="M799" s="15" t="str">
        <f t="shared" si="74"/>
        <v>-</v>
      </c>
      <c r="N799" s="17" t="str">
        <f t="shared" si="75"/>
        <v>-</v>
      </c>
      <c r="O799" s="15" t="str">
        <f t="shared" si="76"/>
        <v>-</v>
      </c>
      <c r="P799" s="15" t="str">
        <f t="shared" si="77"/>
        <v>-</v>
      </c>
    </row>
    <row r="800" spans="1:16" x14ac:dyDescent="0.2">
      <c r="A800" s="14" t="str">
        <f>IF(F800&gt;0,IF(L800="Si",A799,COUNTIFS(M$4:M800,M800)),"")</f>
        <v/>
      </c>
      <c r="B800" s="14" t="str">
        <f>IF(E800&gt;0,VLOOKUP(F800,'[1]Uisp-Genere'!$E:$O,11,FALSE),"")</f>
        <v/>
      </c>
      <c r="C800" s="14" t="str">
        <f t="shared" si="72"/>
        <v/>
      </c>
      <c r="L800" s="15" t="str">
        <f t="shared" si="73"/>
        <v>-</v>
      </c>
      <c r="M800" s="15" t="str">
        <f t="shared" si="74"/>
        <v>-</v>
      </c>
      <c r="N800" s="17" t="str">
        <f t="shared" si="75"/>
        <v>-</v>
      </c>
      <c r="O800" s="15" t="str">
        <f t="shared" si="76"/>
        <v>-</v>
      </c>
      <c r="P800" s="15" t="str">
        <f t="shared" si="77"/>
        <v>-</v>
      </c>
    </row>
    <row r="801" spans="1:16" x14ac:dyDescent="0.2">
      <c r="A801" s="14" t="str">
        <f>IF(F801&gt;0,IF(L801="Si",A800,COUNTIFS(M$4:M801,M801)),"")</f>
        <v/>
      </c>
      <c r="B801" s="14" t="str">
        <f>IF(E801&gt;0,VLOOKUP(F801,'[1]Uisp-Genere'!$E:$O,11,FALSE),"")</f>
        <v/>
      </c>
      <c r="C801" s="14" t="str">
        <f t="shared" si="72"/>
        <v/>
      </c>
      <c r="L801" s="15" t="str">
        <f t="shared" si="73"/>
        <v>-</v>
      </c>
      <c r="M801" s="15" t="str">
        <f t="shared" si="74"/>
        <v>-</v>
      </c>
      <c r="N801" s="17" t="str">
        <f t="shared" si="75"/>
        <v>-</v>
      </c>
      <c r="O801" s="15" t="str">
        <f t="shared" si="76"/>
        <v>-</v>
      </c>
      <c r="P801" s="15" t="str">
        <f t="shared" si="77"/>
        <v>-</v>
      </c>
    </row>
    <row r="802" spans="1:16" x14ac:dyDescent="0.2">
      <c r="A802" s="14" t="str">
        <f>IF(F802&gt;0,IF(L802="Si",A801,COUNTIFS(M$4:M802,M802)),"")</f>
        <v/>
      </c>
      <c r="B802" s="14" t="str">
        <f>IF(E802&gt;0,VLOOKUP(F802,'[1]Uisp-Genere'!$E:$O,11,FALSE),"")</f>
        <v/>
      </c>
      <c r="C802" s="14" t="str">
        <f t="shared" si="72"/>
        <v/>
      </c>
      <c r="L802" s="15" t="str">
        <f t="shared" si="73"/>
        <v>-</v>
      </c>
      <c r="M802" s="15" t="str">
        <f t="shared" si="74"/>
        <v>-</v>
      </c>
      <c r="N802" s="17" t="str">
        <f t="shared" si="75"/>
        <v>-</v>
      </c>
      <c r="O802" s="15" t="str">
        <f t="shared" si="76"/>
        <v>-</v>
      </c>
      <c r="P802" s="15" t="str">
        <f t="shared" si="77"/>
        <v>-</v>
      </c>
    </row>
    <row r="803" spans="1:16" x14ac:dyDescent="0.2">
      <c r="A803" s="14" t="str">
        <f>IF(F803&gt;0,IF(L803="Si",A802,COUNTIFS(M$4:M803,M803)),"")</f>
        <v/>
      </c>
      <c r="B803" s="14" t="str">
        <f>IF(E803&gt;0,VLOOKUP(F803,'[1]Uisp-Genere'!$E:$O,11,FALSE),"")</f>
        <v/>
      </c>
      <c r="C803" s="14" t="str">
        <f t="shared" si="72"/>
        <v/>
      </c>
      <c r="L803" s="15" t="str">
        <f t="shared" si="73"/>
        <v>-</v>
      </c>
      <c r="M803" s="15" t="str">
        <f t="shared" si="74"/>
        <v>-</v>
      </c>
      <c r="N803" s="17" t="str">
        <f t="shared" si="75"/>
        <v>-</v>
      </c>
      <c r="O803" s="15" t="str">
        <f t="shared" si="76"/>
        <v>-</v>
      </c>
      <c r="P803" s="15" t="str">
        <f t="shared" si="77"/>
        <v>-</v>
      </c>
    </row>
    <row r="804" spans="1:16" x14ac:dyDescent="0.2">
      <c r="A804" s="14" t="str">
        <f>IF(F804&gt;0,IF(L804="Si",A803,COUNTIFS(M$4:M804,M804)),"")</f>
        <v/>
      </c>
      <c r="B804" s="14" t="str">
        <f>IF(E804&gt;0,VLOOKUP(F804,'[1]Uisp-Genere'!$E:$O,11,FALSE),"")</f>
        <v/>
      </c>
      <c r="C804" s="14" t="str">
        <f t="shared" si="72"/>
        <v/>
      </c>
      <c r="L804" s="15" t="str">
        <f t="shared" si="73"/>
        <v>-</v>
      </c>
      <c r="M804" s="15" t="str">
        <f t="shared" si="74"/>
        <v>-</v>
      </c>
      <c r="N804" s="17" t="str">
        <f t="shared" si="75"/>
        <v>-</v>
      </c>
      <c r="O804" s="15" t="str">
        <f t="shared" si="76"/>
        <v>-</v>
      </c>
      <c r="P804" s="15" t="str">
        <f t="shared" si="77"/>
        <v>-</v>
      </c>
    </row>
    <row r="805" spans="1:16" x14ac:dyDescent="0.2">
      <c r="A805" s="14" t="str">
        <f>IF(F805&gt;0,IF(L805="Si",A804,COUNTIFS(M$4:M805,M805)),"")</f>
        <v/>
      </c>
      <c r="B805" s="14" t="str">
        <f>IF(E805&gt;0,VLOOKUP(F805,'[1]Uisp-Genere'!$E:$O,11,FALSE),"")</f>
        <v/>
      </c>
      <c r="C805" s="14" t="str">
        <f t="shared" si="72"/>
        <v/>
      </c>
      <c r="L805" s="15" t="str">
        <f t="shared" si="73"/>
        <v>-</v>
      </c>
      <c r="M805" s="15" t="str">
        <f t="shared" si="74"/>
        <v>-</v>
      </c>
      <c r="N805" s="17" t="str">
        <f t="shared" si="75"/>
        <v>-</v>
      </c>
      <c r="O805" s="15" t="str">
        <f t="shared" si="76"/>
        <v>-</v>
      </c>
      <c r="P805" s="15" t="str">
        <f t="shared" si="77"/>
        <v>-</v>
      </c>
    </row>
    <row r="806" spans="1:16" x14ac:dyDescent="0.2">
      <c r="A806" s="14" t="str">
        <f>IF(F806&gt;0,IF(L806="Si",A805,COUNTIFS(M$4:M806,M806)),"")</f>
        <v/>
      </c>
      <c r="B806" s="14" t="str">
        <f>IF(E806&gt;0,VLOOKUP(F806,'[1]Uisp-Genere'!$E:$O,11,FALSE),"")</f>
        <v/>
      </c>
      <c r="C806" s="14" t="str">
        <f t="shared" si="72"/>
        <v/>
      </c>
      <c r="L806" s="15" t="str">
        <f t="shared" si="73"/>
        <v>-</v>
      </c>
      <c r="M806" s="15" t="str">
        <f t="shared" si="74"/>
        <v>-</v>
      </c>
      <c r="N806" s="17" t="str">
        <f t="shared" si="75"/>
        <v>-</v>
      </c>
      <c r="O806" s="15" t="str">
        <f t="shared" si="76"/>
        <v>-</v>
      </c>
      <c r="P806" s="15" t="str">
        <f t="shared" si="77"/>
        <v>-</v>
      </c>
    </row>
    <row r="807" spans="1:16" x14ac:dyDescent="0.2">
      <c r="A807" s="14" t="str">
        <f>IF(F807&gt;0,IF(L807="Si",A806,COUNTIFS(M$4:M807,M807)),"")</f>
        <v/>
      </c>
      <c r="B807" s="14" t="str">
        <f>IF(E807&gt;0,VLOOKUP(F807,'[1]Uisp-Genere'!$E:$O,11,FALSE),"")</f>
        <v/>
      </c>
      <c r="C807" s="14" t="str">
        <f t="shared" si="72"/>
        <v/>
      </c>
      <c r="L807" s="15" t="str">
        <f t="shared" si="73"/>
        <v>-</v>
      </c>
      <c r="M807" s="15" t="str">
        <f t="shared" si="74"/>
        <v>-</v>
      </c>
      <c r="N807" s="17" t="str">
        <f t="shared" si="75"/>
        <v>-</v>
      </c>
      <c r="O807" s="15" t="str">
        <f t="shared" si="76"/>
        <v>-</v>
      </c>
      <c r="P807" s="15" t="str">
        <f t="shared" si="77"/>
        <v>-</v>
      </c>
    </row>
    <row r="808" spans="1:16" x14ac:dyDescent="0.2">
      <c r="A808" s="14" t="str">
        <f>IF(F808&gt;0,IF(L808="Si",A807,COUNTIFS(M$4:M808,M808)),"")</f>
        <v/>
      </c>
      <c r="B808" s="14" t="str">
        <f>IF(E808&gt;0,VLOOKUP(F808,'[1]Uisp-Genere'!$E:$O,11,FALSE),"")</f>
        <v/>
      </c>
      <c r="C808" s="14" t="str">
        <f t="shared" si="72"/>
        <v/>
      </c>
      <c r="L808" s="15" t="str">
        <f t="shared" si="73"/>
        <v>-</v>
      </c>
      <c r="M808" s="15" t="str">
        <f t="shared" si="74"/>
        <v>-</v>
      </c>
      <c r="N808" s="17" t="str">
        <f t="shared" si="75"/>
        <v>-</v>
      </c>
      <c r="O808" s="15" t="str">
        <f t="shared" si="76"/>
        <v>-</v>
      </c>
      <c r="P808" s="15" t="str">
        <f t="shared" si="77"/>
        <v>-</v>
      </c>
    </row>
    <row r="809" spans="1:16" x14ac:dyDescent="0.2">
      <c r="A809" s="14" t="str">
        <f>IF(F809&gt;0,IF(L809="Si",A808,COUNTIFS(M$4:M809,M809)),"")</f>
        <v/>
      </c>
      <c r="B809" s="14" t="str">
        <f>IF(E809&gt;0,VLOOKUP(F809,'[1]Uisp-Genere'!$E:$O,11,FALSE),"")</f>
        <v/>
      </c>
      <c r="C809" s="14" t="str">
        <f t="shared" si="72"/>
        <v/>
      </c>
      <c r="L809" s="15" t="str">
        <f t="shared" si="73"/>
        <v>-</v>
      </c>
      <c r="M809" s="15" t="str">
        <f t="shared" si="74"/>
        <v>-</v>
      </c>
      <c r="N809" s="17" t="str">
        <f t="shared" si="75"/>
        <v>-</v>
      </c>
      <c r="O809" s="15" t="str">
        <f t="shared" si="76"/>
        <v>-</v>
      </c>
      <c r="P809" s="15" t="str">
        <f t="shared" si="77"/>
        <v>-</v>
      </c>
    </row>
    <row r="810" spans="1:16" x14ac:dyDescent="0.2">
      <c r="A810" s="14" t="str">
        <f>IF(F810&gt;0,IF(L810="Si",A809,COUNTIFS(M$4:M810,M810)),"")</f>
        <v/>
      </c>
      <c r="B810" s="14" t="str">
        <f>IF(E810&gt;0,VLOOKUP(F810,'[1]Uisp-Genere'!$E:$O,11,FALSE),"")</f>
        <v/>
      </c>
      <c r="C810" s="14" t="str">
        <f t="shared" si="72"/>
        <v/>
      </c>
      <c r="L810" s="15" t="str">
        <f t="shared" si="73"/>
        <v>-</v>
      </c>
      <c r="M810" s="15" t="str">
        <f t="shared" si="74"/>
        <v>-</v>
      </c>
      <c r="N810" s="17" t="str">
        <f t="shared" si="75"/>
        <v>-</v>
      </c>
      <c r="O810" s="15" t="str">
        <f t="shared" si="76"/>
        <v>-</v>
      </c>
      <c r="P810" s="15" t="str">
        <f t="shared" si="77"/>
        <v>-</v>
      </c>
    </row>
    <row r="811" spans="1:16" x14ac:dyDescent="0.2">
      <c r="A811" s="14" t="str">
        <f>IF(F811&gt;0,IF(L811="Si",A810,COUNTIFS(M$4:M811,M811)),"")</f>
        <v/>
      </c>
      <c r="B811" s="14" t="str">
        <f>IF(E811&gt;0,VLOOKUP(F811,'[1]Uisp-Genere'!$E:$O,11,FALSE),"")</f>
        <v/>
      </c>
      <c r="C811" s="14" t="str">
        <f t="shared" si="72"/>
        <v/>
      </c>
      <c r="L811" s="15" t="str">
        <f t="shared" si="73"/>
        <v>-</v>
      </c>
      <c r="M811" s="15" t="str">
        <f t="shared" si="74"/>
        <v>-</v>
      </c>
      <c r="N811" s="17" t="str">
        <f t="shared" si="75"/>
        <v>-</v>
      </c>
      <c r="O811" s="15" t="str">
        <f t="shared" si="76"/>
        <v>-</v>
      </c>
      <c r="P811" s="15" t="str">
        <f t="shared" si="77"/>
        <v>-</v>
      </c>
    </row>
    <row r="812" spans="1:16" x14ac:dyDescent="0.2">
      <c r="A812" s="14" t="str">
        <f>IF(F812&gt;0,IF(L812="Si",A811,COUNTIFS(M$4:M812,M812)),"")</f>
        <v/>
      </c>
      <c r="B812" s="14" t="str">
        <f>IF(E812&gt;0,VLOOKUP(F812,'[1]Uisp-Genere'!$E:$O,11,FALSE),"")</f>
        <v/>
      </c>
      <c r="C812" s="14" t="str">
        <f t="shared" si="72"/>
        <v/>
      </c>
      <c r="L812" s="15" t="str">
        <f t="shared" si="73"/>
        <v>-</v>
      </c>
      <c r="M812" s="15" t="str">
        <f t="shared" si="74"/>
        <v>-</v>
      </c>
      <c r="N812" s="17" t="str">
        <f t="shared" si="75"/>
        <v>-</v>
      </c>
      <c r="O812" s="15" t="str">
        <f t="shared" si="76"/>
        <v>-</v>
      </c>
      <c r="P812" s="15" t="str">
        <f t="shared" si="77"/>
        <v>-</v>
      </c>
    </row>
    <row r="813" spans="1:16" x14ac:dyDescent="0.2">
      <c r="A813" s="14" t="str">
        <f>IF(F813&gt;0,IF(L813="Si",A812,COUNTIFS(M$4:M813,M813)),"")</f>
        <v/>
      </c>
      <c r="B813" s="14" t="str">
        <f>IF(E813&gt;0,VLOOKUP(F813,'[1]Uisp-Genere'!$E:$O,11,FALSE),"")</f>
        <v/>
      </c>
      <c r="C813" s="14" t="str">
        <f t="shared" si="72"/>
        <v/>
      </c>
      <c r="L813" s="15" t="str">
        <f t="shared" si="73"/>
        <v>-</v>
      </c>
      <c r="M813" s="15" t="str">
        <f t="shared" si="74"/>
        <v>-</v>
      </c>
      <c r="N813" s="17" t="str">
        <f t="shared" si="75"/>
        <v>-</v>
      </c>
      <c r="O813" s="15" t="str">
        <f t="shared" si="76"/>
        <v>-</v>
      </c>
      <c r="P813" s="15" t="str">
        <f t="shared" si="77"/>
        <v>-</v>
      </c>
    </row>
    <row r="814" spans="1:16" x14ac:dyDescent="0.2">
      <c r="A814" s="14" t="str">
        <f>IF(F814&gt;0,IF(L814="Si",A813,COUNTIFS(M$4:M814,M814)),"")</f>
        <v/>
      </c>
      <c r="B814" s="14" t="str">
        <f>IF(E814&gt;0,VLOOKUP(F814,'[1]Uisp-Genere'!$E:$O,11,FALSE),"")</f>
        <v/>
      </c>
      <c r="C814" s="14" t="str">
        <f t="shared" si="72"/>
        <v/>
      </c>
      <c r="L814" s="15" t="str">
        <f t="shared" si="73"/>
        <v>-</v>
      </c>
      <c r="M814" s="15" t="str">
        <f t="shared" si="74"/>
        <v>-</v>
      </c>
      <c r="N814" s="17" t="str">
        <f t="shared" si="75"/>
        <v>-</v>
      </c>
      <c r="O814" s="15" t="str">
        <f t="shared" si="76"/>
        <v>-</v>
      </c>
      <c r="P814" s="15" t="str">
        <f t="shared" si="77"/>
        <v>-</v>
      </c>
    </row>
    <row r="815" spans="1:16" x14ac:dyDescent="0.2">
      <c r="A815" s="14" t="str">
        <f>IF(F815&gt;0,IF(L815="Si",A814,COUNTIFS(M$4:M815,M815)),"")</f>
        <v/>
      </c>
      <c r="B815" s="14" t="str">
        <f>IF(E815&gt;0,VLOOKUP(F815,'[1]Uisp-Genere'!$E:$O,11,FALSE),"")</f>
        <v/>
      </c>
      <c r="C815" s="14" t="str">
        <f t="shared" si="72"/>
        <v/>
      </c>
      <c r="L815" s="15" t="str">
        <f t="shared" si="73"/>
        <v>-</v>
      </c>
      <c r="M815" s="15" t="str">
        <f t="shared" si="74"/>
        <v>-</v>
      </c>
      <c r="N815" s="17" t="str">
        <f t="shared" si="75"/>
        <v>-</v>
      </c>
      <c r="O815" s="15" t="str">
        <f t="shared" si="76"/>
        <v>-</v>
      </c>
      <c r="P815" s="15" t="str">
        <f t="shared" si="77"/>
        <v>-</v>
      </c>
    </row>
    <row r="816" spans="1:16" x14ac:dyDescent="0.2">
      <c r="A816" s="14" t="str">
        <f>IF(F816&gt;0,IF(L816="Si",A815,COUNTIFS(M$4:M816,M816)),"")</f>
        <v/>
      </c>
      <c r="B816" s="14" t="str">
        <f>IF(E816&gt;0,VLOOKUP(F816,'[1]Uisp-Genere'!$E:$O,11,FALSE),"")</f>
        <v/>
      </c>
      <c r="C816" s="14" t="str">
        <f t="shared" si="72"/>
        <v/>
      </c>
      <c r="L816" s="15" t="str">
        <f t="shared" si="73"/>
        <v>-</v>
      </c>
      <c r="M816" s="15" t="str">
        <f t="shared" si="74"/>
        <v>-</v>
      </c>
      <c r="N816" s="17" t="str">
        <f t="shared" si="75"/>
        <v>-</v>
      </c>
      <c r="O816" s="15" t="str">
        <f t="shared" si="76"/>
        <v>-</v>
      </c>
      <c r="P816" s="15" t="str">
        <f t="shared" si="77"/>
        <v>-</v>
      </c>
    </row>
    <row r="817" spans="1:16" x14ac:dyDescent="0.2">
      <c r="A817" s="14" t="str">
        <f>IF(F817&gt;0,IF(L817="Si",A816,COUNTIFS(M$4:M817,M817)),"")</f>
        <v/>
      </c>
      <c r="B817" s="14" t="str">
        <f>IF(E817&gt;0,VLOOKUP(F817,'[1]Uisp-Genere'!$E:$O,11,FALSE),"")</f>
        <v/>
      </c>
      <c r="C817" s="14" t="str">
        <f t="shared" si="72"/>
        <v/>
      </c>
      <c r="L817" s="15" t="str">
        <f t="shared" si="73"/>
        <v>-</v>
      </c>
      <c r="M817" s="15" t="str">
        <f t="shared" si="74"/>
        <v>-</v>
      </c>
      <c r="N817" s="17" t="str">
        <f t="shared" si="75"/>
        <v>-</v>
      </c>
      <c r="O817" s="15" t="str">
        <f t="shared" si="76"/>
        <v>-</v>
      </c>
      <c r="P817" s="15" t="str">
        <f t="shared" si="77"/>
        <v>-</v>
      </c>
    </row>
    <row r="818" spans="1:16" x14ac:dyDescent="0.2">
      <c r="A818" s="14" t="str">
        <f>IF(F818&gt;0,IF(L818="Si",A817,COUNTIFS(M$4:M818,M818)),"")</f>
        <v/>
      </c>
      <c r="B818" s="14" t="str">
        <f>IF(E818&gt;0,VLOOKUP(F818,'[1]Uisp-Genere'!$E:$O,11,FALSE),"")</f>
        <v/>
      </c>
      <c r="C818" s="14" t="str">
        <f t="shared" si="72"/>
        <v/>
      </c>
      <c r="L818" s="15" t="str">
        <f t="shared" si="73"/>
        <v>-</v>
      </c>
      <c r="M818" s="15" t="str">
        <f t="shared" si="74"/>
        <v>-</v>
      </c>
      <c r="N818" s="17" t="str">
        <f t="shared" si="75"/>
        <v>-</v>
      </c>
      <c r="O818" s="15" t="str">
        <f t="shared" si="76"/>
        <v>-</v>
      </c>
      <c r="P818" s="15" t="str">
        <f t="shared" si="77"/>
        <v>-</v>
      </c>
    </row>
    <row r="819" spans="1:16" x14ac:dyDescent="0.2">
      <c r="A819" s="14" t="str">
        <f>IF(F819&gt;0,IF(L819="Si",A818,COUNTIFS(M$4:M819,M819)),"")</f>
        <v/>
      </c>
      <c r="B819" s="14" t="str">
        <f>IF(E819&gt;0,VLOOKUP(F819,'[1]Uisp-Genere'!$E:$O,11,FALSE),"")</f>
        <v/>
      </c>
      <c r="C819" s="14" t="str">
        <f t="shared" si="72"/>
        <v/>
      </c>
      <c r="L819" s="15" t="str">
        <f t="shared" si="73"/>
        <v>-</v>
      </c>
      <c r="M819" s="15" t="str">
        <f t="shared" si="74"/>
        <v>-</v>
      </c>
      <c r="N819" s="17" t="str">
        <f t="shared" si="75"/>
        <v>-</v>
      </c>
      <c r="O819" s="15" t="str">
        <f t="shared" si="76"/>
        <v>-</v>
      </c>
      <c r="P819" s="15" t="str">
        <f t="shared" si="77"/>
        <v>-</v>
      </c>
    </row>
    <row r="820" spans="1:16" x14ac:dyDescent="0.2">
      <c r="A820" s="14" t="str">
        <f>IF(F820&gt;0,IF(L820="Si",A819,COUNTIFS(M$4:M820,M820)),"")</f>
        <v/>
      </c>
      <c r="B820" s="14" t="str">
        <f>IF(E820&gt;0,VLOOKUP(F820,'[1]Uisp-Genere'!$E:$O,11,FALSE),"")</f>
        <v/>
      </c>
      <c r="C820" s="14" t="str">
        <f t="shared" si="72"/>
        <v/>
      </c>
      <c r="L820" s="15" t="str">
        <f t="shared" si="73"/>
        <v>-</v>
      </c>
      <c r="M820" s="15" t="str">
        <f t="shared" si="74"/>
        <v>-</v>
      </c>
      <c r="N820" s="17" t="str">
        <f t="shared" si="75"/>
        <v>-</v>
      </c>
      <c r="O820" s="15" t="str">
        <f t="shared" si="76"/>
        <v>-</v>
      </c>
      <c r="P820" s="15" t="str">
        <f t="shared" si="77"/>
        <v>-</v>
      </c>
    </row>
    <row r="821" spans="1:16" x14ac:dyDescent="0.2">
      <c r="A821" s="14" t="str">
        <f>IF(F821&gt;0,IF(L821="Si",A820,COUNTIFS(M$4:M821,M821)),"")</f>
        <v/>
      </c>
      <c r="B821" s="14" t="str">
        <f>IF(E821&gt;0,VLOOKUP(F821,'[1]Uisp-Genere'!$E:$O,11,FALSE),"")</f>
        <v/>
      </c>
      <c r="C821" s="14" t="str">
        <f t="shared" si="72"/>
        <v/>
      </c>
      <c r="L821" s="15" t="str">
        <f t="shared" si="73"/>
        <v>-</v>
      </c>
      <c r="M821" s="15" t="str">
        <f t="shared" si="74"/>
        <v>-</v>
      </c>
      <c r="N821" s="17" t="str">
        <f t="shared" si="75"/>
        <v>-</v>
      </c>
      <c r="O821" s="15" t="str">
        <f t="shared" si="76"/>
        <v>-</v>
      </c>
      <c r="P821" s="15" t="str">
        <f t="shared" si="77"/>
        <v>-</v>
      </c>
    </row>
    <row r="822" spans="1:16" x14ac:dyDescent="0.2">
      <c r="A822" s="14" t="str">
        <f>IF(F822&gt;0,IF(L822="Si",A821,COUNTIFS(M$4:M822,M822)),"")</f>
        <v/>
      </c>
      <c r="B822" s="14" t="str">
        <f>IF(E822&gt;0,VLOOKUP(F822,'[1]Uisp-Genere'!$E:$O,11,FALSE),"")</f>
        <v/>
      </c>
      <c r="C822" s="14" t="str">
        <f t="shared" si="72"/>
        <v/>
      </c>
      <c r="L822" s="15" t="str">
        <f t="shared" si="73"/>
        <v>-</v>
      </c>
      <c r="M822" s="15" t="str">
        <f t="shared" si="74"/>
        <v>-</v>
      </c>
      <c r="N822" s="17" t="str">
        <f t="shared" si="75"/>
        <v>-</v>
      </c>
      <c r="O822" s="15" t="str">
        <f t="shared" si="76"/>
        <v>-</v>
      </c>
      <c r="P822" s="15" t="str">
        <f t="shared" si="77"/>
        <v>-</v>
      </c>
    </row>
    <row r="823" spans="1:16" x14ac:dyDescent="0.2">
      <c r="A823" s="14" t="str">
        <f>IF(F823&gt;0,IF(L823="Si",A822,COUNTIFS(M$4:M823,M823)),"")</f>
        <v/>
      </c>
      <c r="B823" s="14" t="str">
        <f>IF(E823&gt;0,VLOOKUP(F823,'[1]Uisp-Genere'!$E:$O,11,FALSE),"")</f>
        <v/>
      </c>
      <c r="C823" s="14" t="str">
        <f t="shared" si="72"/>
        <v/>
      </c>
      <c r="L823" s="15" t="str">
        <f t="shared" si="73"/>
        <v>-</v>
      </c>
      <c r="M823" s="15" t="str">
        <f t="shared" si="74"/>
        <v>-</v>
      </c>
      <c r="N823" s="17" t="str">
        <f t="shared" si="75"/>
        <v>-</v>
      </c>
      <c r="O823" s="15" t="str">
        <f t="shared" si="76"/>
        <v>-</v>
      </c>
      <c r="P823" s="15" t="str">
        <f t="shared" si="77"/>
        <v>-</v>
      </c>
    </row>
    <row r="824" spans="1:16" x14ac:dyDescent="0.2">
      <c r="A824" s="14" t="str">
        <f>IF(F824&gt;0,IF(L824="Si",A823,COUNTIFS(M$4:M824,M824)),"")</f>
        <v/>
      </c>
      <c r="B824" s="14" t="str">
        <f>IF(E824&gt;0,VLOOKUP(F824,'[1]Uisp-Genere'!$E:$O,11,FALSE),"")</f>
        <v/>
      </c>
      <c r="C824" s="14" t="str">
        <f t="shared" si="72"/>
        <v/>
      </c>
      <c r="L824" s="15" t="str">
        <f t="shared" si="73"/>
        <v>-</v>
      </c>
      <c r="M824" s="15" t="str">
        <f t="shared" si="74"/>
        <v>-</v>
      </c>
      <c r="N824" s="17" t="str">
        <f t="shared" si="75"/>
        <v>-</v>
      </c>
      <c r="O824" s="15" t="str">
        <f t="shared" si="76"/>
        <v>-</v>
      </c>
      <c r="P824" s="15" t="str">
        <f t="shared" si="77"/>
        <v>-</v>
      </c>
    </row>
    <row r="825" spans="1:16" x14ac:dyDescent="0.2">
      <c r="A825" s="14" t="str">
        <f>IF(F825&gt;0,IF(L825="Si",A824,COUNTIFS(M$4:M825,M825)),"")</f>
        <v/>
      </c>
      <c r="B825" s="14" t="str">
        <f>IF(E825&gt;0,VLOOKUP(F825,'[1]Uisp-Genere'!$E:$O,11,FALSE),"")</f>
        <v/>
      </c>
      <c r="C825" s="14" t="str">
        <f t="shared" si="72"/>
        <v/>
      </c>
      <c r="L825" s="15" t="str">
        <f t="shared" si="73"/>
        <v>-</v>
      </c>
      <c r="M825" s="15" t="str">
        <f t="shared" si="74"/>
        <v>-</v>
      </c>
      <c r="N825" s="17" t="str">
        <f t="shared" si="75"/>
        <v>-</v>
      </c>
      <c r="O825" s="15" t="str">
        <f t="shared" si="76"/>
        <v>-</v>
      </c>
      <c r="P825" s="15" t="str">
        <f t="shared" si="77"/>
        <v>-</v>
      </c>
    </row>
    <row r="826" spans="1:16" x14ac:dyDescent="0.2">
      <c r="A826" s="14" t="str">
        <f>IF(F826&gt;0,IF(L826="Si",A825,COUNTIFS(M$4:M826,M826)),"")</f>
        <v/>
      </c>
      <c r="B826" s="14" t="str">
        <f>IF(E826&gt;0,VLOOKUP(F826,'[1]Uisp-Genere'!$E:$O,11,FALSE),"")</f>
        <v/>
      </c>
      <c r="C826" s="14" t="str">
        <f t="shared" si="72"/>
        <v/>
      </c>
      <c r="L826" s="15" t="str">
        <f t="shared" si="73"/>
        <v>-</v>
      </c>
      <c r="M826" s="15" t="str">
        <f t="shared" si="74"/>
        <v>-</v>
      </c>
      <c r="N826" s="17" t="str">
        <f t="shared" si="75"/>
        <v>-</v>
      </c>
      <c r="O826" s="15" t="str">
        <f t="shared" si="76"/>
        <v>-</v>
      </c>
      <c r="P826" s="15" t="str">
        <f t="shared" si="77"/>
        <v>-</v>
      </c>
    </row>
    <row r="827" spans="1:16" x14ac:dyDescent="0.2">
      <c r="A827" s="14" t="str">
        <f>IF(F827&gt;0,IF(L827="Si",A826,COUNTIFS(M$4:M827,M827)),"")</f>
        <v/>
      </c>
      <c r="B827" s="14" t="str">
        <f>IF(E827&gt;0,VLOOKUP(F827,'[1]Uisp-Genere'!$E:$O,11,FALSE),"")</f>
        <v/>
      </c>
      <c r="C827" s="14" t="str">
        <f t="shared" si="72"/>
        <v/>
      </c>
      <c r="L827" s="15" t="str">
        <f t="shared" si="73"/>
        <v>-</v>
      </c>
      <c r="M827" s="15" t="str">
        <f t="shared" si="74"/>
        <v>-</v>
      </c>
      <c r="N827" s="17" t="str">
        <f t="shared" si="75"/>
        <v>-</v>
      </c>
      <c r="O827" s="15" t="str">
        <f t="shared" si="76"/>
        <v>-</v>
      </c>
      <c r="P827" s="15" t="str">
        <f t="shared" si="77"/>
        <v>-</v>
      </c>
    </row>
    <row r="828" spans="1:16" x14ac:dyDescent="0.2">
      <c r="A828" s="14" t="str">
        <f>IF(F828&gt;0,IF(L828="Si",A827,COUNTIFS(M$4:M828,M828)),"")</f>
        <v/>
      </c>
      <c r="B828" s="14" t="str">
        <f>IF(E828&gt;0,VLOOKUP(F828,'[1]Uisp-Genere'!$E:$O,11,FALSE),"")</f>
        <v/>
      </c>
      <c r="C828" s="14" t="str">
        <f t="shared" si="72"/>
        <v/>
      </c>
      <c r="L828" s="15" t="str">
        <f t="shared" si="73"/>
        <v>-</v>
      </c>
      <c r="M828" s="15" t="str">
        <f t="shared" si="74"/>
        <v>-</v>
      </c>
      <c r="N828" s="17" t="str">
        <f t="shared" si="75"/>
        <v>-</v>
      </c>
      <c r="O828" s="15" t="str">
        <f t="shared" si="76"/>
        <v>-</v>
      </c>
      <c r="P828" s="15" t="str">
        <f t="shared" si="77"/>
        <v>-</v>
      </c>
    </row>
    <row r="829" spans="1:16" x14ac:dyDescent="0.2">
      <c r="A829" s="14" t="str">
        <f>IF(F829&gt;0,IF(L829="Si",A828,COUNTIFS(M$4:M829,M829)),"")</f>
        <v/>
      </c>
      <c r="B829" s="14" t="str">
        <f>IF(E829&gt;0,VLOOKUP(F829,'[1]Uisp-Genere'!$E:$O,11,FALSE),"")</f>
        <v/>
      </c>
      <c r="C829" s="14" t="str">
        <f t="shared" si="72"/>
        <v/>
      </c>
      <c r="L829" s="15" t="str">
        <f t="shared" si="73"/>
        <v>-</v>
      </c>
      <c r="M829" s="15" t="str">
        <f t="shared" si="74"/>
        <v>-</v>
      </c>
      <c r="N829" s="17" t="str">
        <f t="shared" si="75"/>
        <v>-</v>
      </c>
      <c r="O829" s="15" t="str">
        <f t="shared" si="76"/>
        <v>-</v>
      </c>
      <c r="P829" s="15" t="str">
        <f t="shared" si="77"/>
        <v>-</v>
      </c>
    </row>
    <row r="830" spans="1:16" x14ac:dyDescent="0.2">
      <c r="A830" s="14" t="str">
        <f>IF(F830&gt;0,IF(L830="Si",A829,COUNTIFS(M$4:M830,M830)),"")</f>
        <v/>
      </c>
      <c r="B830" s="14" t="str">
        <f>IF(E830&gt;0,VLOOKUP(F830,'[1]Uisp-Genere'!$E:$O,11,FALSE),"")</f>
        <v/>
      </c>
      <c r="C830" s="14" t="str">
        <f t="shared" si="72"/>
        <v/>
      </c>
      <c r="L830" s="15" t="str">
        <f t="shared" si="73"/>
        <v>-</v>
      </c>
      <c r="M830" s="15" t="str">
        <f t="shared" si="74"/>
        <v>-</v>
      </c>
      <c r="N830" s="17" t="str">
        <f t="shared" si="75"/>
        <v>-</v>
      </c>
      <c r="O830" s="15" t="str">
        <f t="shared" si="76"/>
        <v>-</v>
      </c>
      <c r="P830" s="15" t="str">
        <f t="shared" si="77"/>
        <v>-</v>
      </c>
    </row>
    <row r="831" spans="1:16" x14ac:dyDescent="0.2">
      <c r="A831" s="14" t="str">
        <f>IF(F831&gt;0,IF(L831="Si",A830,COUNTIFS(M$4:M831,M831)),"")</f>
        <v/>
      </c>
      <c r="B831" s="14" t="str">
        <f>IF(E831&gt;0,VLOOKUP(F831,'[1]Uisp-Genere'!$E:$O,11,FALSE),"")</f>
        <v/>
      </c>
      <c r="C831" s="14" t="str">
        <f t="shared" si="72"/>
        <v/>
      </c>
      <c r="L831" s="15" t="str">
        <f t="shared" si="73"/>
        <v>-</v>
      </c>
      <c r="M831" s="15" t="str">
        <f t="shared" si="74"/>
        <v>-</v>
      </c>
      <c r="N831" s="17" t="str">
        <f t="shared" si="75"/>
        <v>-</v>
      </c>
      <c r="O831" s="15" t="str">
        <f t="shared" si="76"/>
        <v>-</v>
      </c>
      <c r="P831" s="15" t="str">
        <f t="shared" si="77"/>
        <v>-</v>
      </c>
    </row>
    <row r="832" spans="1:16" x14ac:dyDescent="0.2">
      <c r="A832" s="14" t="str">
        <f>IF(F832&gt;0,IF(L832="Si",A831,COUNTIFS(M$4:M832,M832)),"")</f>
        <v/>
      </c>
      <c r="B832" s="14" t="str">
        <f>IF(E832&gt;0,VLOOKUP(F832,'[1]Uisp-Genere'!$E:$O,11,FALSE),"")</f>
        <v/>
      </c>
      <c r="C832" s="14" t="str">
        <f t="shared" si="72"/>
        <v/>
      </c>
      <c r="L832" s="15" t="str">
        <f t="shared" si="73"/>
        <v>-</v>
      </c>
      <c r="M832" s="15" t="str">
        <f t="shared" si="74"/>
        <v>-</v>
      </c>
      <c r="N832" s="17" t="str">
        <f t="shared" si="75"/>
        <v>-</v>
      </c>
      <c r="O832" s="15" t="str">
        <f t="shared" si="76"/>
        <v>-</v>
      </c>
      <c r="P832" s="15" t="str">
        <f t="shared" si="77"/>
        <v>-</v>
      </c>
    </row>
    <row r="833" spans="1:16" x14ac:dyDescent="0.2">
      <c r="A833" s="14" t="str">
        <f>IF(F833&gt;0,IF(L833="Si",A832,COUNTIFS(M$4:M833,M833)),"")</f>
        <v/>
      </c>
      <c r="B833" s="14" t="str">
        <f>IF(E833&gt;0,VLOOKUP(F833,'[1]Uisp-Genere'!$E:$O,11,FALSE),"")</f>
        <v/>
      </c>
      <c r="C833" s="14" t="str">
        <f t="shared" si="72"/>
        <v/>
      </c>
      <c r="L833" s="15" t="str">
        <f t="shared" si="73"/>
        <v>-</v>
      </c>
      <c r="M833" s="15" t="str">
        <f t="shared" si="74"/>
        <v>-</v>
      </c>
      <c r="N833" s="17" t="str">
        <f t="shared" si="75"/>
        <v>-</v>
      </c>
      <c r="O833" s="15" t="str">
        <f t="shared" si="76"/>
        <v>-</v>
      </c>
      <c r="P833" s="15" t="str">
        <f t="shared" si="77"/>
        <v>-</v>
      </c>
    </row>
    <row r="834" spans="1:16" x14ac:dyDescent="0.2">
      <c r="A834" s="14" t="str">
        <f>IF(F834&gt;0,IF(L834="Si",A833,COUNTIFS(M$4:M834,M834)),"")</f>
        <v/>
      </c>
      <c r="B834" s="14" t="str">
        <f>IF(E834&gt;0,VLOOKUP(F834,'[1]Uisp-Genere'!$E:$O,11,FALSE),"")</f>
        <v/>
      </c>
      <c r="C834" s="14" t="str">
        <f t="shared" si="72"/>
        <v/>
      </c>
      <c r="L834" s="15" t="str">
        <f t="shared" si="73"/>
        <v>-</v>
      </c>
      <c r="M834" s="15" t="str">
        <f t="shared" si="74"/>
        <v>-</v>
      </c>
      <c r="N834" s="17" t="str">
        <f t="shared" si="75"/>
        <v>-</v>
      </c>
      <c r="O834" s="15" t="str">
        <f t="shared" si="76"/>
        <v>-</v>
      </c>
      <c r="P834" s="15" t="str">
        <f t="shared" si="77"/>
        <v>-</v>
      </c>
    </row>
    <row r="835" spans="1:16" x14ac:dyDescent="0.2">
      <c r="A835" s="14" t="str">
        <f>IF(F835&gt;0,IF(L835="Si",A834,COUNTIFS(M$4:M835,M835)),"")</f>
        <v/>
      </c>
      <c r="B835" s="14" t="str">
        <f>IF(E835&gt;0,VLOOKUP(F835,'[1]Uisp-Genere'!$E:$O,11,FALSE),"")</f>
        <v/>
      </c>
      <c r="C835" s="14" t="str">
        <f t="shared" si="72"/>
        <v/>
      </c>
      <c r="L835" s="15" t="str">
        <f t="shared" si="73"/>
        <v>-</v>
      </c>
      <c r="M835" s="15" t="str">
        <f t="shared" si="74"/>
        <v>-</v>
      </c>
      <c r="N835" s="17" t="str">
        <f t="shared" si="75"/>
        <v>-</v>
      </c>
      <c r="O835" s="15" t="str">
        <f t="shared" si="76"/>
        <v>-</v>
      </c>
      <c r="P835" s="15" t="str">
        <f t="shared" si="77"/>
        <v>-</v>
      </c>
    </row>
    <row r="836" spans="1:16" x14ac:dyDescent="0.2">
      <c r="A836" s="14" t="str">
        <f>IF(F836&gt;0,IF(L836="Si",A835,COUNTIFS(M$4:M836,M836)),"")</f>
        <v/>
      </c>
      <c r="B836" s="14" t="str">
        <f>IF(E836&gt;0,VLOOKUP(F836,'[1]Uisp-Genere'!$E:$O,11,FALSE),"")</f>
        <v/>
      </c>
      <c r="C836" s="14" t="str">
        <f t="shared" si="72"/>
        <v/>
      </c>
      <c r="L836" s="15" t="str">
        <f t="shared" si="73"/>
        <v>-</v>
      </c>
      <c r="M836" s="15" t="str">
        <f t="shared" si="74"/>
        <v>-</v>
      </c>
      <c r="N836" s="17" t="str">
        <f t="shared" si="75"/>
        <v>-</v>
      </c>
      <c r="O836" s="15" t="str">
        <f t="shared" si="76"/>
        <v>-</v>
      </c>
      <c r="P836" s="15" t="str">
        <f t="shared" si="77"/>
        <v>-</v>
      </c>
    </row>
    <row r="837" spans="1:16" x14ac:dyDescent="0.2">
      <c r="A837" s="14" t="str">
        <f>IF(F837&gt;0,IF(L837="Si",A836,COUNTIFS(M$4:M837,M837)),"")</f>
        <v/>
      </c>
      <c r="B837" s="14" t="str">
        <f>IF(E837&gt;0,VLOOKUP(F837,'[1]Uisp-Genere'!$E:$O,11,FALSE),"")</f>
        <v/>
      </c>
      <c r="C837" s="14" t="str">
        <f t="shared" ref="C837:C900" si="78">IF(LEN(A837)&lt;=0,"",IF(A837&gt;=20,1,21-A837))</f>
        <v/>
      </c>
      <c r="L837" s="15" t="str">
        <f t="shared" ref="L837:L900" si="79">IF($F837&gt;0,IF(N836=N837,"Si","-"),"-")</f>
        <v>-</v>
      </c>
      <c r="M837" s="15" t="str">
        <f t="shared" ref="M837:M900" si="80">IF($F837&gt;0,IF(D837&gt;"",D837,M836),"-")</f>
        <v>-</v>
      </c>
      <c r="N837" s="17" t="str">
        <f t="shared" ref="N837:N900" si="81">IF($F837&gt;0,IF(E837&gt;0,E837,N836),"-")</f>
        <v>-</v>
      </c>
      <c r="O837" s="15" t="str">
        <f t="shared" ref="O837:O900" si="82">IF(E837&gt;0,A837,"-")</f>
        <v>-</v>
      </c>
      <c r="P837" s="15" t="str">
        <f t="shared" ref="P837:P900" si="83">IF(F837&gt;0,C837,"-")</f>
        <v>-</v>
      </c>
    </row>
    <row r="838" spans="1:16" x14ac:dyDescent="0.2">
      <c r="A838" s="14" t="str">
        <f>IF(F838&gt;0,IF(L838="Si",A837,COUNTIFS(M$4:M838,M838)),"")</f>
        <v/>
      </c>
      <c r="B838" s="14" t="str">
        <f>IF(E838&gt;0,VLOOKUP(F838,'[1]Uisp-Genere'!$E:$O,11,FALSE),"")</f>
        <v/>
      </c>
      <c r="C838" s="14" t="str">
        <f t="shared" si="78"/>
        <v/>
      </c>
      <c r="L838" s="15" t="str">
        <f t="shared" si="79"/>
        <v>-</v>
      </c>
      <c r="M838" s="15" t="str">
        <f t="shared" si="80"/>
        <v>-</v>
      </c>
      <c r="N838" s="17" t="str">
        <f t="shared" si="81"/>
        <v>-</v>
      </c>
      <c r="O838" s="15" t="str">
        <f t="shared" si="82"/>
        <v>-</v>
      </c>
      <c r="P838" s="15" t="str">
        <f t="shared" si="83"/>
        <v>-</v>
      </c>
    </row>
    <row r="839" spans="1:16" x14ac:dyDescent="0.2">
      <c r="A839" s="14" t="str">
        <f>IF(F839&gt;0,IF(L839="Si",A838,COUNTIFS(M$4:M839,M839)),"")</f>
        <v/>
      </c>
      <c r="B839" s="14" t="str">
        <f>IF(E839&gt;0,VLOOKUP(F839,'[1]Uisp-Genere'!$E:$O,11,FALSE),"")</f>
        <v/>
      </c>
      <c r="C839" s="14" t="str">
        <f t="shared" si="78"/>
        <v/>
      </c>
      <c r="L839" s="15" t="str">
        <f t="shared" si="79"/>
        <v>-</v>
      </c>
      <c r="M839" s="15" t="str">
        <f t="shared" si="80"/>
        <v>-</v>
      </c>
      <c r="N839" s="17" t="str">
        <f t="shared" si="81"/>
        <v>-</v>
      </c>
      <c r="O839" s="15" t="str">
        <f t="shared" si="82"/>
        <v>-</v>
      </c>
      <c r="P839" s="15" t="str">
        <f t="shared" si="83"/>
        <v>-</v>
      </c>
    </row>
    <row r="840" spans="1:16" x14ac:dyDescent="0.2">
      <c r="A840" s="14" t="str">
        <f>IF(F840&gt;0,IF(L840="Si",A839,COUNTIFS(M$4:M840,M840)),"")</f>
        <v/>
      </c>
      <c r="B840" s="14" t="str">
        <f>IF(E840&gt;0,VLOOKUP(F840,'[1]Uisp-Genere'!$E:$O,11,FALSE),"")</f>
        <v/>
      </c>
      <c r="C840" s="14" t="str">
        <f t="shared" si="78"/>
        <v/>
      </c>
      <c r="L840" s="15" t="str">
        <f t="shared" si="79"/>
        <v>-</v>
      </c>
      <c r="M840" s="15" t="str">
        <f t="shared" si="80"/>
        <v>-</v>
      </c>
      <c r="N840" s="17" t="str">
        <f t="shared" si="81"/>
        <v>-</v>
      </c>
      <c r="O840" s="15" t="str">
        <f t="shared" si="82"/>
        <v>-</v>
      </c>
      <c r="P840" s="15" t="str">
        <f t="shared" si="83"/>
        <v>-</v>
      </c>
    </row>
    <row r="841" spans="1:16" x14ac:dyDescent="0.2">
      <c r="A841" s="14" t="str">
        <f>IF(F841&gt;0,IF(L841="Si",A840,COUNTIFS(M$4:M841,M841)),"")</f>
        <v/>
      </c>
      <c r="B841" s="14" t="str">
        <f>IF(E841&gt;0,VLOOKUP(F841,'[1]Uisp-Genere'!$E:$O,11,FALSE),"")</f>
        <v/>
      </c>
      <c r="C841" s="14" t="str">
        <f t="shared" si="78"/>
        <v/>
      </c>
      <c r="L841" s="15" t="str">
        <f t="shared" si="79"/>
        <v>-</v>
      </c>
      <c r="M841" s="15" t="str">
        <f t="shared" si="80"/>
        <v>-</v>
      </c>
      <c r="N841" s="17" t="str">
        <f t="shared" si="81"/>
        <v>-</v>
      </c>
      <c r="O841" s="15" t="str">
        <f t="shared" si="82"/>
        <v>-</v>
      </c>
      <c r="P841" s="15" t="str">
        <f t="shared" si="83"/>
        <v>-</v>
      </c>
    </row>
    <row r="842" spans="1:16" x14ac:dyDescent="0.2">
      <c r="A842" s="14" t="str">
        <f>IF(F842&gt;0,IF(L842="Si",A841,COUNTIFS(M$4:M842,M842)),"")</f>
        <v/>
      </c>
      <c r="B842" s="14" t="str">
        <f>IF(E842&gt;0,VLOOKUP(F842,'[1]Uisp-Genere'!$E:$O,11,FALSE),"")</f>
        <v/>
      </c>
      <c r="C842" s="14" t="str">
        <f t="shared" si="78"/>
        <v/>
      </c>
      <c r="L842" s="15" t="str">
        <f t="shared" si="79"/>
        <v>-</v>
      </c>
      <c r="M842" s="15" t="str">
        <f t="shared" si="80"/>
        <v>-</v>
      </c>
      <c r="N842" s="17" t="str">
        <f t="shared" si="81"/>
        <v>-</v>
      </c>
      <c r="O842" s="15" t="str">
        <f t="shared" si="82"/>
        <v>-</v>
      </c>
      <c r="P842" s="15" t="str">
        <f t="shared" si="83"/>
        <v>-</v>
      </c>
    </row>
    <row r="843" spans="1:16" x14ac:dyDescent="0.2">
      <c r="A843" s="14" t="str">
        <f>IF(F843&gt;0,IF(L843="Si",A842,COUNTIFS(M$4:M843,M843)),"")</f>
        <v/>
      </c>
      <c r="B843" s="14" t="str">
        <f>IF(E843&gt;0,VLOOKUP(F843,'[1]Uisp-Genere'!$E:$O,11,FALSE),"")</f>
        <v/>
      </c>
      <c r="C843" s="14" t="str">
        <f t="shared" si="78"/>
        <v/>
      </c>
      <c r="L843" s="15" t="str">
        <f t="shared" si="79"/>
        <v>-</v>
      </c>
      <c r="M843" s="15" t="str">
        <f t="shared" si="80"/>
        <v>-</v>
      </c>
      <c r="N843" s="17" t="str">
        <f t="shared" si="81"/>
        <v>-</v>
      </c>
      <c r="O843" s="15" t="str">
        <f t="shared" si="82"/>
        <v>-</v>
      </c>
      <c r="P843" s="15" t="str">
        <f t="shared" si="83"/>
        <v>-</v>
      </c>
    </row>
    <row r="844" spans="1:16" x14ac:dyDescent="0.2">
      <c r="A844" s="14" t="str">
        <f>IF(F844&gt;0,IF(L844="Si",A843,COUNTIFS(M$4:M844,M844)),"")</f>
        <v/>
      </c>
      <c r="B844" s="14" t="str">
        <f>IF(E844&gt;0,VLOOKUP(F844,'[1]Uisp-Genere'!$E:$O,11,FALSE),"")</f>
        <v/>
      </c>
      <c r="C844" s="14" t="str">
        <f t="shared" si="78"/>
        <v/>
      </c>
      <c r="L844" s="15" t="str">
        <f t="shared" si="79"/>
        <v>-</v>
      </c>
      <c r="M844" s="15" t="str">
        <f t="shared" si="80"/>
        <v>-</v>
      </c>
      <c r="N844" s="17" t="str">
        <f t="shared" si="81"/>
        <v>-</v>
      </c>
      <c r="O844" s="15" t="str">
        <f t="shared" si="82"/>
        <v>-</v>
      </c>
      <c r="P844" s="15" t="str">
        <f t="shared" si="83"/>
        <v>-</v>
      </c>
    </row>
    <row r="845" spans="1:16" x14ac:dyDescent="0.2">
      <c r="A845" s="14" t="str">
        <f>IF(F845&gt;0,IF(L845="Si",A844,COUNTIFS(M$4:M845,M845)),"")</f>
        <v/>
      </c>
      <c r="B845" s="14" t="str">
        <f>IF(E845&gt;0,VLOOKUP(F845,'[1]Uisp-Genere'!$E:$O,11,FALSE),"")</f>
        <v/>
      </c>
      <c r="C845" s="14" t="str">
        <f t="shared" si="78"/>
        <v/>
      </c>
      <c r="L845" s="15" t="str">
        <f t="shared" si="79"/>
        <v>-</v>
      </c>
      <c r="M845" s="15" t="str">
        <f t="shared" si="80"/>
        <v>-</v>
      </c>
      <c r="N845" s="17" t="str">
        <f t="shared" si="81"/>
        <v>-</v>
      </c>
      <c r="O845" s="15" t="str">
        <f t="shared" si="82"/>
        <v>-</v>
      </c>
      <c r="P845" s="15" t="str">
        <f t="shared" si="83"/>
        <v>-</v>
      </c>
    </row>
    <row r="846" spans="1:16" x14ac:dyDescent="0.2">
      <c r="A846" s="14" t="str">
        <f>IF(F846&gt;0,IF(L846="Si",A845,COUNTIFS(M$4:M846,M846)),"")</f>
        <v/>
      </c>
      <c r="B846" s="14" t="str">
        <f>IF(E846&gt;0,VLOOKUP(F846,'[1]Uisp-Genere'!$E:$O,11,FALSE),"")</f>
        <v/>
      </c>
      <c r="C846" s="14" t="str">
        <f t="shared" si="78"/>
        <v/>
      </c>
      <c r="L846" s="15" t="str">
        <f t="shared" si="79"/>
        <v>-</v>
      </c>
      <c r="M846" s="15" t="str">
        <f t="shared" si="80"/>
        <v>-</v>
      </c>
      <c r="N846" s="17" t="str">
        <f t="shared" si="81"/>
        <v>-</v>
      </c>
      <c r="O846" s="15" t="str">
        <f t="shared" si="82"/>
        <v>-</v>
      </c>
      <c r="P846" s="15" t="str">
        <f t="shared" si="83"/>
        <v>-</v>
      </c>
    </row>
    <row r="847" spans="1:16" x14ac:dyDescent="0.2">
      <c r="A847" s="14" t="str">
        <f>IF(F847&gt;0,IF(L847="Si",A846,COUNTIFS(M$4:M847,M847)),"")</f>
        <v/>
      </c>
      <c r="B847" s="14" t="str">
        <f>IF(E847&gt;0,VLOOKUP(F847,'[1]Uisp-Genere'!$E:$O,11,FALSE),"")</f>
        <v/>
      </c>
      <c r="C847" s="14" t="str">
        <f t="shared" si="78"/>
        <v/>
      </c>
      <c r="L847" s="15" t="str">
        <f t="shared" si="79"/>
        <v>-</v>
      </c>
      <c r="M847" s="15" t="str">
        <f t="shared" si="80"/>
        <v>-</v>
      </c>
      <c r="N847" s="17" t="str">
        <f t="shared" si="81"/>
        <v>-</v>
      </c>
      <c r="O847" s="15" t="str">
        <f t="shared" si="82"/>
        <v>-</v>
      </c>
      <c r="P847" s="15" t="str">
        <f t="shared" si="83"/>
        <v>-</v>
      </c>
    </row>
    <row r="848" spans="1:16" x14ac:dyDescent="0.2">
      <c r="A848" s="14" t="str">
        <f>IF(F848&gt;0,IF(L848="Si",A847,COUNTIFS(M$4:M848,M848)),"")</f>
        <v/>
      </c>
      <c r="B848" s="14" t="str">
        <f>IF(E848&gt;0,VLOOKUP(F848,'[1]Uisp-Genere'!$E:$O,11,FALSE),"")</f>
        <v/>
      </c>
      <c r="C848" s="14" t="str">
        <f t="shared" si="78"/>
        <v/>
      </c>
      <c r="L848" s="15" t="str">
        <f t="shared" si="79"/>
        <v>-</v>
      </c>
      <c r="M848" s="15" t="str">
        <f t="shared" si="80"/>
        <v>-</v>
      </c>
      <c r="N848" s="17" t="str">
        <f t="shared" si="81"/>
        <v>-</v>
      </c>
      <c r="O848" s="15" t="str">
        <f t="shared" si="82"/>
        <v>-</v>
      </c>
      <c r="P848" s="15" t="str">
        <f t="shared" si="83"/>
        <v>-</v>
      </c>
    </row>
    <row r="849" spans="1:16" x14ac:dyDescent="0.2">
      <c r="A849" s="14" t="str">
        <f>IF(F849&gt;0,IF(L849="Si",A848,COUNTIFS(M$4:M849,M849)),"")</f>
        <v/>
      </c>
      <c r="B849" s="14" t="str">
        <f>IF(E849&gt;0,VLOOKUP(F849,'[1]Uisp-Genere'!$E:$O,11,FALSE),"")</f>
        <v/>
      </c>
      <c r="C849" s="14" t="str">
        <f t="shared" si="78"/>
        <v/>
      </c>
      <c r="L849" s="15" t="str">
        <f t="shared" si="79"/>
        <v>-</v>
      </c>
      <c r="M849" s="15" t="str">
        <f t="shared" si="80"/>
        <v>-</v>
      </c>
      <c r="N849" s="17" t="str">
        <f t="shared" si="81"/>
        <v>-</v>
      </c>
      <c r="O849" s="15" t="str">
        <f t="shared" si="82"/>
        <v>-</v>
      </c>
      <c r="P849" s="15" t="str">
        <f t="shared" si="83"/>
        <v>-</v>
      </c>
    </row>
    <row r="850" spans="1:16" x14ac:dyDescent="0.2">
      <c r="A850" s="14" t="str">
        <f>IF(F850&gt;0,IF(L850="Si",A849,COUNTIFS(M$4:M850,M850)),"")</f>
        <v/>
      </c>
      <c r="B850" s="14" t="str">
        <f>IF(E850&gt;0,VLOOKUP(F850,'[1]Uisp-Genere'!$E:$O,11,FALSE),"")</f>
        <v/>
      </c>
      <c r="C850" s="14" t="str">
        <f t="shared" si="78"/>
        <v/>
      </c>
      <c r="L850" s="15" t="str">
        <f t="shared" si="79"/>
        <v>-</v>
      </c>
      <c r="M850" s="15" t="str">
        <f t="shared" si="80"/>
        <v>-</v>
      </c>
      <c r="N850" s="17" t="str">
        <f t="shared" si="81"/>
        <v>-</v>
      </c>
      <c r="O850" s="15" t="str">
        <f t="shared" si="82"/>
        <v>-</v>
      </c>
      <c r="P850" s="15" t="str">
        <f t="shared" si="83"/>
        <v>-</v>
      </c>
    </row>
    <row r="851" spans="1:16" x14ac:dyDescent="0.2">
      <c r="A851" s="14" t="str">
        <f>IF(F851&gt;0,IF(L851="Si",A850,COUNTIFS(M$4:M851,M851)),"")</f>
        <v/>
      </c>
      <c r="B851" s="14" t="str">
        <f>IF(E851&gt;0,VLOOKUP(F851,'[1]Uisp-Genere'!$E:$O,11,FALSE),"")</f>
        <v/>
      </c>
      <c r="C851" s="14" t="str">
        <f t="shared" si="78"/>
        <v/>
      </c>
      <c r="L851" s="15" t="str">
        <f t="shared" si="79"/>
        <v>-</v>
      </c>
      <c r="M851" s="15" t="str">
        <f t="shared" si="80"/>
        <v>-</v>
      </c>
      <c r="N851" s="17" t="str">
        <f t="shared" si="81"/>
        <v>-</v>
      </c>
      <c r="O851" s="15" t="str">
        <f t="shared" si="82"/>
        <v>-</v>
      </c>
      <c r="P851" s="15" t="str">
        <f t="shared" si="83"/>
        <v>-</v>
      </c>
    </row>
    <row r="852" spans="1:16" x14ac:dyDescent="0.2">
      <c r="A852" s="14" t="str">
        <f>IF(F852&gt;0,IF(L852="Si",A851,COUNTIFS(M$4:M852,M852)),"")</f>
        <v/>
      </c>
      <c r="B852" s="14" t="str">
        <f>IF(E852&gt;0,VLOOKUP(F852,'[1]Uisp-Genere'!$E:$O,11,FALSE),"")</f>
        <v/>
      </c>
      <c r="C852" s="14" t="str">
        <f t="shared" si="78"/>
        <v/>
      </c>
      <c r="L852" s="15" t="str">
        <f t="shared" si="79"/>
        <v>-</v>
      </c>
      <c r="M852" s="15" t="str">
        <f t="shared" si="80"/>
        <v>-</v>
      </c>
      <c r="N852" s="17" t="str">
        <f t="shared" si="81"/>
        <v>-</v>
      </c>
      <c r="O852" s="15" t="str">
        <f t="shared" si="82"/>
        <v>-</v>
      </c>
      <c r="P852" s="15" t="str">
        <f t="shared" si="83"/>
        <v>-</v>
      </c>
    </row>
    <row r="853" spans="1:16" x14ac:dyDescent="0.2">
      <c r="A853" s="14" t="str">
        <f>IF(F853&gt;0,IF(L853="Si",A852,COUNTIFS(M$4:M853,M853)),"")</f>
        <v/>
      </c>
      <c r="B853" s="14" t="str">
        <f>IF(E853&gt;0,VLOOKUP(F853,'[1]Uisp-Genere'!$E:$O,11,FALSE),"")</f>
        <v/>
      </c>
      <c r="C853" s="14" t="str">
        <f t="shared" si="78"/>
        <v/>
      </c>
      <c r="L853" s="15" t="str">
        <f t="shared" si="79"/>
        <v>-</v>
      </c>
      <c r="M853" s="15" t="str">
        <f t="shared" si="80"/>
        <v>-</v>
      </c>
      <c r="N853" s="17" t="str">
        <f t="shared" si="81"/>
        <v>-</v>
      </c>
      <c r="O853" s="15" t="str">
        <f t="shared" si="82"/>
        <v>-</v>
      </c>
      <c r="P853" s="15" t="str">
        <f t="shared" si="83"/>
        <v>-</v>
      </c>
    </row>
    <row r="854" spans="1:16" x14ac:dyDescent="0.2">
      <c r="A854" s="14" t="str">
        <f>IF(F854&gt;0,IF(L854="Si",A853,COUNTIFS(M$4:M854,M854)),"")</f>
        <v/>
      </c>
      <c r="B854" s="14" t="str">
        <f>IF(E854&gt;0,VLOOKUP(F854,'[1]Uisp-Genere'!$E:$O,11,FALSE),"")</f>
        <v/>
      </c>
      <c r="C854" s="14" t="str">
        <f t="shared" si="78"/>
        <v/>
      </c>
      <c r="L854" s="15" t="str">
        <f t="shared" si="79"/>
        <v>-</v>
      </c>
      <c r="M854" s="15" t="str">
        <f t="shared" si="80"/>
        <v>-</v>
      </c>
      <c r="N854" s="17" t="str">
        <f t="shared" si="81"/>
        <v>-</v>
      </c>
      <c r="O854" s="15" t="str">
        <f t="shared" si="82"/>
        <v>-</v>
      </c>
      <c r="P854" s="15" t="str">
        <f t="shared" si="83"/>
        <v>-</v>
      </c>
    </row>
    <row r="855" spans="1:16" x14ac:dyDescent="0.2">
      <c r="A855" s="14" t="str">
        <f>IF(F855&gt;0,IF(L855="Si",A854,COUNTIFS(M$4:M855,M855)),"")</f>
        <v/>
      </c>
      <c r="B855" s="14" t="str">
        <f>IF(E855&gt;0,VLOOKUP(F855,'[1]Uisp-Genere'!$E:$O,11,FALSE),"")</f>
        <v/>
      </c>
      <c r="C855" s="14" t="str">
        <f t="shared" si="78"/>
        <v/>
      </c>
      <c r="L855" s="15" t="str">
        <f t="shared" si="79"/>
        <v>-</v>
      </c>
      <c r="M855" s="15" t="str">
        <f t="shared" si="80"/>
        <v>-</v>
      </c>
      <c r="N855" s="17" t="str">
        <f t="shared" si="81"/>
        <v>-</v>
      </c>
      <c r="O855" s="15" t="str">
        <f t="shared" si="82"/>
        <v>-</v>
      </c>
      <c r="P855" s="15" t="str">
        <f t="shared" si="83"/>
        <v>-</v>
      </c>
    </row>
    <row r="856" spans="1:16" x14ac:dyDescent="0.2">
      <c r="A856" s="14" t="str">
        <f>IF(F856&gt;0,IF(L856="Si",A855,COUNTIFS(M$4:M856,M856)),"")</f>
        <v/>
      </c>
      <c r="B856" s="14" t="str">
        <f>IF(E856&gt;0,VLOOKUP(F856,'[1]Uisp-Genere'!$E:$O,11,FALSE),"")</f>
        <v/>
      </c>
      <c r="C856" s="14" t="str">
        <f t="shared" si="78"/>
        <v/>
      </c>
      <c r="L856" s="15" t="str">
        <f t="shared" si="79"/>
        <v>-</v>
      </c>
      <c r="M856" s="15" t="str">
        <f t="shared" si="80"/>
        <v>-</v>
      </c>
      <c r="N856" s="17" t="str">
        <f t="shared" si="81"/>
        <v>-</v>
      </c>
      <c r="O856" s="15" t="str">
        <f t="shared" si="82"/>
        <v>-</v>
      </c>
      <c r="P856" s="15" t="str">
        <f t="shared" si="83"/>
        <v>-</v>
      </c>
    </row>
    <row r="857" spans="1:16" x14ac:dyDescent="0.2">
      <c r="A857" s="14" t="str">
        <f>IF(F857&gt;0,IF(L857="Si",A856,COUNTIFS(M$4:M857,M857)),"")</f>
        <v/>
      </c>
      <c r="B857" s="14" t="str">
        <f>IF(E857&gt;0,VLOOKUP(F857,'[1]Uisp-Genere'!$E:$O,11,FALSE),"")</f>
        <v/>
      </c>
      <c r="C857" s="14" t="str">
        <f t="shared" si="78"/>
        <v/>
      </c>
      <c r="L857" s="15" t="str">
        <f t="shared" si="79"/>
        <v>-</v>
      </c>
      <c r="M857" s="15" t="str">
        <f t="shared" si="80"/>
        <v>-</v>
      </c>
      <c r="N857" s="17" t="str">
        <f t="shared" si="81"/>
        <v>-</v>
      </c>
      <c r="O857" s="15" t="str">
        <f t="shared" si="82"/>
        <v>-</v>
      </c>
      <c r="P857" s="15" t="str">
        <f t="shared" si="83"/>
        <v>-</v>
      </c>
    </row>
    <row r="858" spans="1:16" x14ac:dyDescent="0.2">
      <c r="A858" s="14" t="str">
        <f>IF(F858&gt;0,IF(L858="Si",A857,COUNTIFS(M$4:M858,M858)),"")</f>
        <v/>
      </c>
      <c r="B858" s="14" t="str">
        <f>IF(E858&gt;0,VLOOKUP(F858,'[1]Uisp-Genere'!$E:$O,11,FALSE),"")</f>
        <v/>
      </c>
      <c r="C858" s="14" t="str">
        <f t="shared" si="78"/>
        <v/>
      </c>
      <c r="L858" s="15" t="str">
        <f t="shared" si="79"/>
        <v>-</v>
      </c>
      <c r="M858" s="15" t="str">
        <f t="shared" si="80"/>
        <v>-</v>
      </c>
      <c r="N858" s="17" t="str">
        <f t="shared" si="81"/>
        <v>-</v>
      </c>
      <c r="O858" s="15" t="str">
        <f t="shared" si="82"/>
        <v>-</v>
      </c>
      <c r="P858" s="15" t="str">
        <f t="shared" si="83"/>
        <v>-</v>
      </c>
    </row>
    <row r="859" spans="1:16" x14ac:dyDescent="0.2">
      <c r="A859" s="14" t="str">
        <f>IF(F859&gt;0,IF(L859="Si",A858,COUNTIFS(M$4:M859,M859)),"")</f>
        <v/>
      </c>
      <c r="B859" s="14" t="str">
        <f>IF(E859&gt;0,VLOOKUP(F859,'[1]Uisp-Genere'!$E:$O,11,FALSE),"")</f>
        <v/>
      </c>
      <c r="C859" s="14" t="str">
        <f t="shared" si="78"/>
        <v/>
      </c>
      <c r="L859" s="15" t="str">
        <f t="shared" si="79"/>
        <v>-</v>
      </c>
      <c r="M859" s="15" t="str">
        <f t="shared" si="80"/>
        <v>-</v>
      </c>
      <c r="N859" s="17" t="str">
        <f t="shared" si="81"/>
        <v>-</v>
      </c>
      <c r="O859" s="15" t="str">
        <f t="shared" si="82"/>
        <v>-</v>
      </c>
      <c r="P859" s="15" t="str">
        <f t="shared" si="83"/>
        <v>-</v>
      </c>
    </row>
    <row r="860" spans="1:16" x14ac:dyDescent="0.2">
      <c r="A860" s="14" t="str">
        <f>IF(F860&gt;0,IF(L860="Si",A859,COUNTIFS(M$4:M860,M860)),"")</f>
        <v/>
      </c>
      <c r="B860" s="14" t="str">
        <f>IF(E860&gt;0,VLOOKUP(F860,'[1]Uisp-Genere'!$E:$O,11,FALSE),"")</f>
        <v/>
      </c>
      <c r="C860" s="14" t="str">
        <f t="shared" si="78"/>
        <v/>
      </c>
      <c r="L860" s="15" t="str">
        <f t="shared" si="79"/>
        <v>-</v>
      </c>
      <c r="M860" s="15" t="str">
        <f t="shared" si="80"/>
        <v>-</v>
      </c>
      <c r="N860" s="17" t="str">
        <f t="shared" si="81"/>
        <v>-</v>
      </c>
      <c r="O860" s="15" t="str">
        <f t="shared" si="82"/>
        <v>-</v>
      </c>
      <c r="P860" s="15" t="str">
        <f t="shared" si="83"/>
        <v>-</v>
      </c>
    </row>
    <row r="861" spans="1:16" x14ac:dyDescent="0.2">
      <c r="A861" s="14" t="str">
        <f>IF(F861&gt;0,IF(L861="Si",A860,COUNTIFS(M$4:M861,M861)),"")</f>
        <v/>
      </c>
      <c r="B861" s="14" t="str">
        <f>IF(E861&gt;0,VLOOKUP(F861,'[1]Uisp-Genere'!$E:$O,11,FALSE),"")</f>
        <v/>
      </c>
      <c r="C861" s="14" t="str">
        <f t="shared" si="78"/>
        <v/>
      </c>
      <c r="L861" s="15" t="str">
        <f t="shared" si="79"/>
        <v>-</v>
      </c>
      <c r="M861" s="15" t="str">
        <f t="shared" si="80"/>
        <v>-</v>
      </c>
      <c r="N861" s="17" t="str">
        <f t="shared" si="81"/>
        <v>-</v>
      </c>
      <c r="O861" s="15" t="str">
        <f t="shared" si="82"/>
        <v>-</v>
      </c>
      <c r="P861" s="15" t="str">
        <f t="shared" si="83"/>
        <v>-</v>
      </c>
    </row>
    <row r="862" spans="1:16" x14ac:dyDescent="0.2">
      <c r="A862" s="14" t="str">
        <f>IF(F862&gt;0,IF(L862="Si",A861,COUNTIFS(M$4:M862,M862)),"")</f>
        <v/>
      </c>
      <c r="B862" s="14" t="str">
        <f>IF(E862&gt;0,VLOOKUP(F862,'[1]Uisp-Genere'!$E:$O,11,FALSE),"")</f>
        <v/>
      </c>
      <c r="C862" s="14" t="str">
        <f t="shared" si="78"/>
        <v/>
      </c>
      <c r="L862" s="15" t="str">
        <f t="shared" si="79"/>
        <v>-</v>
      </c>
      <c r="M862" s="15" t="str">
        <f t="shared" si="80"/>
        <v>-</v>
      </c>
      <c r="N862" s="17" t="str">
        <f t="shared" si="81"/>
        <v>-</v>
      </c>
      <c r="O862" s="15" t="str">
        <f t="shared" si="82"/>
        <v>-</v>
      </c>
      <c r="P862" s="15" t="str">
        <f t="shared" si="83"/>
        <v>-</v>
      </c>
    </row>
    <row r="863" spans="1:16" x14ac:dyDescent="0.2">
      <c r="A863" s="14" t="str">
        <f>IF(F863&gt;0,IF(L863="Si",A862,COUNTIFS(M$4:M863,M863)),"")</f>
        <v/>
      </c>
      <c r="B863" s="14" t="str">
        <f>IF(E863&gt;0,VLOOKUP(F863,'[1]Uisp-Genere'!$E:$O,11,FALSE),"")</f>
        <v/>
      </c>
      <c r="C863" s="14" t="str">
        <f t="shared" si="78"/>
        <v/>
      </c>
      <c r="L863" s="15" t="str">
        <f t="shared" si="79"/>
        <v>-</v>
      </c>
      <c r="M863" s="15" t="str">
        <f t="shared" si="80"/>
        <v>-</v>
      </c>
      <c r="N863" s="17" t="str">
        <f t="shared" si="81"/>
        <v>-</v>
      </c>
      <c r="O863" s="15" t="str">
        <f t="shared" si="82"/>
        <v>-</v>
      </c>
      <c r="P863" s="15" t="str">
        <f t="shared" si="83"/>
        <v>-</v>
      </c>
    </row>
    <row r="864" spans="1:16" x14ac:dyDescent="0.2">
      <c r="A864" s="14" t="str">
        <f>IF(F864&gt;0,IF(L864="Si",A863,COUNTIFS(M$4:M864,M864)),"")</f>
        <v/>
      </c>
      <c r="B864" s="14" t="str">
        <f>IF(E864&gt;0,VLOOKUP(F864,'[1]Uisp-Genere'!$E:$O,11,FALSE),"")</f>
        <v/>
      </c>
      <c r="C864" s="14" t="str">
        <f t="shared" si="78"/>
        <v/>
      </c>
      <c r="L864" s="15" t="str">
        <f t="shared" si="79"/>
        <v>-</v>
      </c>
      <c r="M864" s="15" t="str">
        <f t="shared" si="80"/>
        <v>-</v>
      </c>
      <c r="N864" s="17" t="str">
        <f t="shared" si="81"/>
        <v>-</v>
      </c>
      <c r="O864" s="15" t="str">
        <f t="shared" si="82"/>
        <v>-</v>
      </c>
      <c r="P864" s="15" t="str">
        <f t="shared" si="83"/>
        <v>-</v>
      </c>
    </row>
    <row r="865" spans="1:16" x14ac:dyDescent="0.2">
      <c r="A865" s="14" t="str">
        <f>IF(F865&gt;0,IF(L865="Si",A864,COUNTIFS(M$4:M865,M865)),"")</f>
        <v/>
      </c>
      <c r="B865" s="14" t="str">
        <f>IF(E865&gt;0,VLOOKUP(F865,'[1]Uisp-Genere'!$E:$O,11,FALSE),"")</f>
        <v/>
      </c>
      <c r="C865" s="14" t="str">
        <f t="shared" si="78"/>
        <v/>
      </c>
      <c r="L865" s="15" t="str">
        <f t="shared" si="79"/>
        <v>-</v>
      </c>
      <c r="M865" s="15" t="str">
        <f t="shared" si="80"/>
        <v>-</v>
      </c>
      <c r="N865" s="17" t="str">
        <f t="shared" si="81"/>
        <v>-</v>
      </c>
      <c r="O865" s="15" t="str">
        <f t="shared" si="82"/>
        <v>-</v>
      </c>
      <c r="P865" s="15" t="str">
        <f t="shared" si="83"/>
        <v>-</v>
      </c>
    </row>
    <row r="866" spans="1:16" x14ac:dyDescent="0.2">
      <c r="A866" s="14" t="str">
        <f>IF(F866&gt;0,IF(L866="Si",A865,COUNTIFS(M$4:M866,M866)),"")</f>
        <v/>
      </c>
      <c r="B866" s="14" t="str">
        <f>IF(E866&gt;0,VLOOKUP(F866,'[1]Uisp-Genere'!$E:$O,11,FALSE),"")</f>
        <v/>
      </c>
      <c r="C866" s="14" t="str">
        <f t="shared" si="78"/>
        <v/>
      </c>
      <c r="L866" s="15" t="str">
        <f t="shared" si="79"/>
        <v>-</v>
      </c>
      <c r="M866" s="15" t="str">
        <f t="shared" si="80"/>
        <v>-</v>
      </c>
      <c r="N866" s="17" t="str">
        <f t="shared" si="81"/>
        <v>-</v>
      </c>
      <c r="O866" s="15" t="str">
        <f t="shared" si="82"/>
        <v>-</v>
      </c>
      <c r="P866" s="15" t="str">
        <f t="shared" si="83"/>
        <v>-</v>
      </c>
    </row>
    <row r="867" spans="1:16" x14ac:dyDescent="0.2">
      <c r="A867" s="14" t="str">
        <f>IF(F867&gt;0,IF(L867="Si",A866,COUNTIFS(M$4:M867,M867)),"")</f>
        <v/>
      </c>
      <c r="B867" s="14" t="str">
        <f>IF(E867&gt;0,VLOOKUP(F867,'[1]Uisp-Genere'!$E:$O,11,FALSE),"")</f>
        <v/>
      </c>
      <c r="C867" s="14" t="str">
        <f t="shared" si="78"/>
        <v/>
      </c>
      <c r="L867" s="15" t="str">
        <f t="shared" si="79"/>
        <v>-</v>
      </c>
      <c r="M867" s="15" t="str">
        <f t="shared" si="80"/>
        <v>-</v>
      </c>
      <c r="N867" s="17" t="str">
        <f t="shared" si="81"/>
        <v>-</v>
      </c>
      <c r="O867" s="15" t="str">
        <f t="shared" si="82"/>
        <v>-</v>
      </c>
      <c r="P867" s="15" t="str">
        <f t="shared" si="83"/>
        <v>-</v>
      </c>
    </row>
    <row r="868" spans="1:16" x14ac:dyDescent="0.2">
      <c r="A868" s="14" t="str">
        <f>IF(F868&gt;0,IF(L868="Si",A867,COUNTIFS(M$4:M868,M868)),"")</f>
        <v/>
      </c>
      <c r="B868" s="14" t="str">
        <f>IF(E868&gt;0,VLOOKUP(F868,'[1]Uisp-Genere'!$E:$O,11,FALSE),"")</f>
        <v/>
      </c>
      <c r="C868" s="14" t="str">
        <f t="shared" si="78"/>
        <v/>
      </c>
      <c r="L868" s="15" t="str">
        <f t="shared" si="79"/>
        <v>-</v>
      </c>
      <c r="M868" s="15" t="str">
        <f t="shared" si="80"/>
        <v>-</v>
      </c>
      <c r="N868" s="17" t="str">
        <f t="shared" si="81"/>
        <v>-</v>
      </c>
      <c r="O868" s="15" t="str">
        <f t="shared" si="82"/>
        <v>-</v>
      </c>
      <c r="P868" s="15" t="str">
        <f t="shared" si="83"/>
        <v>-</v>
      </c>
    </row>
    <row r="869" spans="1:16" x14ac:dyDescent="0.2">
      <c r="A869" s="14" t="str">
        <f>IF(F869&gt;0,IF(L869="Si",A868,COUNTIFS(M$4:M869,M869)),"")</f>
        <v/>
      </c>
      <c r="B869" s="14" t="str">
        <f>IF(E869&gt;0,VLOOKUP(F869,'[1]Uisp-Genere'!$E:$O,11,FALSE),"")</f>
        <v/>
      </c>
      <c r="C869" s="14" t="str">
        <f t="shared" si="78"/>
        <v/>
      </c>
      <c r="L869" s="15" t="str">
        <f t="shared" si="79"/>
        <v>-</v>
      </c>
      <c r="M869" s="15" t="str">
        <f t="shared" si="80"/>
        <v>-</v>
      </c>
      <c r="N869" s="17" t="str">
        <f t="shared" si="81"/>
        <v>-</v>
      </c>
      <c r="O869" s="15" t="str">
        <f t="shared" si="82"/>
        <v>-</v>
      </c>
      <c r="P869" s="15" t="str">
        <f t="shared" si="83"/>
        <v>-</v>
      </c>
    </row>
    <row r="870" spans="1:16" x14ac:dyDescent="0.2">
      <c r="A870" s="14" t="str">
        <f>IF(F870&gt;0,IF(L870="Si",A869,COUNTIFS(M$4:M870,M870)),"")</f>
        <v/>
      </c>
      <c r="B870" s="14" t="str">
        <f>IF(E870&gt;0,VLOOKUP(F870,'[1]Uisp-Genere'!$E:$O,11,FALSE),"")</f>
        <v/>
      </c>
      <c r="C870" s="14" t="str">
        <f t="shared" si="78"/>
        <v/>
      </c>
      <c r="L870" s="15" t="str">
        <f t="shared" si="79"/>
        <v>-</v>
      </c>
      <c r="M870" s="15" t="str">
        <f t="shared" si="80"/>
        <v>-</v>
      </c>
      <c r="N870" s="17" t="str">
        <f t="shared" si="81"/>
        <v>-</v>
      </c>
      <c r="O870" s="15" t="str">
        <f t="shared" si="82"/>
        <v>-</v>
      </c>
      <c r="P870" s="15" t="str">
        <f t="shared" si="83"/>
        <v>-</v>
      </c>
    </row>
    <row r="871" spans="1:16" x14ac:dyDescent="0.2">
      <c r="A871" s="14" t="str">
        <f>IF(F871&gt;0,IF(L871="Si",A870,COUNTIFS(M$4:M871,M871)),"")</f>
        <v/>
      </c>
      <c r="B871" s="14" t="str">
        <f>IF(E871&gt;0,VLOOKUP(F871,'[1]Uisp-Genere'!$E:$O,11,FALSE),"")</f>
        <v/>
      </c>
      <c r="C871" s="14" t="str">
        <f t="shared" si="78"/>
        <v/>
      </c>
      <c r="L871" s="15" t="str">
        <f t="shared" si="79"/>
        <v>-</v>
      </c>
      <c r="M871" s="15" t="str">
        <f t="shared" si="80"/>
        <v>-</v>
      </c>
      <c r="N871" s="17" t="str">
        <f t="shared" si="81"/>
        <v>-</v>
      </c>
      <c r="O871" s="15" t="str">
        <f t="shared" si="82"/>
        <v>-</v>
      </c>
      <c r="P871" s="15" t="str">
        <f t="shared" si="83"/>
        <v>-</v>
      </c>
    </row>
    <row r="872" spans="1:16" x14ac:dyDescent="0.2">
      <c r="A872" s="14" t="str">
        <f>IF(F872&gt;0,IF(L872="Si",A871,COUNTIFS(M$4:M872,M872)),"")</f>
        <v/>
      </c>
      <c r="B872" s="14" t="str">
        <f>IF(E872&gt;0,VLOOKUP(F872,'[1]Uisp-Genere'!$E:$O,11,FALSE),"")</f>
        <v/>
      </c>
      <c r="C872" s="14" t="str">
        <f t="shared" si="78"/>
        <v/>
      </c>
      <c r="L872" s="15" t="str">
        <f t="shared" si="79"/>
        <v>-</v>
      </c>
      <c r="M872" s="15" t="str">
        <f t="shared" si="80"/>
        <v>-</v>
      </c>
      <c r="N872" s="17" t="str">
        <f t="shared" si="81"/>
        <v>-</v>
      </c>
      <c r="O872" s="15" t="str">
        <f t="shared" si="82"/>
        <v>-</v>
      </c>
      <c r="P872" s="15" t="str">
        <f t="shared" si="83"/>
        <v>-</v>
      </c>
    </row>
    <row r="873" spans="1:16" x14ac:dyDescent="0.2">
      <c r="A873" s="14" t="str">
        <f>IF(F873&gt;0,IF(L873="Si",A872,COUNTIFS(M$4:M873,M873)),"")</f>
        <v/>
      </c>
      <c r="B873" s="14" t="str">
        <f>IF(E873&gt;0,VLOOKUP(F873,'[1]Uisp-Genere'!$E:$O,11,FALSE),"")</f>
        <v/>
      </c>
      <c r="C873" s="14" t="str">
        <f t="shared" si="78"/>
        <v/>
      </c>
      <c r="L873" s="15" t="str">
        <f t="shared" si="79"/>
        <v>-</v>
      </c>
      <c r="M873" s="15" t="str">
        <f t="shared" si="80"/>
        <v>-</v>
      </c>
      <c r="N873" s="17" t="str">
        <f t="shared" si="81"/>
        <v>-</v>
      </c>
      <c r="O873" s="15" t="str">
        <f t="shared" si="82"/>
        <v>-</v>
      </c>
      <c r="P873" s="15" t="str">
        <f t="shared" si="83"/>
        <v>-</v>
      </c>
    </row>
    <row r="874" spans="1:16" x14ac:dyDescent="0.2">
      <c r="A874" s="14" t="str">
        <f>IF(F874&gt;0,IF(L874="Si",A873,COUNTIFS(M$4:M874,M874)),"")</f>
        <v/>
      </c>
      <c r="B874" s="14" t="str">
        <f>IF(E874&gt;0,VLOOKUP(F874,'[1]Uisp-Genere'!$E:$O,11,FALSE),"")</f>
        <v/>
      </c>
      <c r="C874" s="14" t="str">
        <f t="shared" si="78"/>
        <v/>
      </c>
      <c r="L874" s="15" t="str">
        <f t="shared" si="79"/>
        <v>-</v>
      </c>
      <c r="M874" s="15" t="str">
        <f t="shared" si="80"/>
        <v>-</v>
      </c>
      <c r="N874" s="17" t="str">
        <f t="shared" si="81"/>
        <v>-</v>
      </c>
      <c r="O874" s="15" t="str">
        <f t="shared" si="82"/>
        <v>-</v>
      </c>
      <c r="P874" s="15" t="str">
        <f t="shared" si="83"/>
        <v>-</v>
      </c>
    </row>
    <row r="875" spans="1:16" x14ac:dyDescent="0.2">
      <c r="A875" s="14" t="str">
        <f>IF(F875&gt;0,IF(L875="Si",A874,COUNTIFS(M$4:M875,M875)),"")</f>
        <v/>
      </c>
      <c r="B875" s="14" t="str">
        <f>IF(E875&gt;0,VLOOKUP(F875,'[1]Uisp-Genere'!$E:$O,11,FALSE),"")</f>
        <v/>
      </c>
      <c r="C875" s="14" t="str">
        <f t="shared" si="78"/>
        <v/>
      </c>
      <c r="L875" s="15" t="str">
        <f t="shared" si="79"/>
        <v>-</v>
      </c>
      <c r="M875" s="15" t="str">
        <f t="shared" si="80"/>
        <v>-</v>
      </c>
      <c r="N875" s="17" t="str">
        <f t="shared" si="81"/>
        <v>-</v>
      </c>
      <c r="O875" s="15" t="str">
        <f t="shared" si="82"/>
        <v>-</v>
      </c>
      <c r="P875" s="15" t="str">
        <f t="shared" si="83"/>
        <v>-</v>
      </c>
    </row>
    <row r="876" spans="1:16" x14ac:dyDescent="0.2">
      <c r="A876" s="14" t="str">
        <f>IF(F876&gt;0,IF(L876="Si",A875,COUNTIFS(M$4:M876,M876)),"")</f>
        <v/>
      </c>
      <c r="B876" s="14" t="str">
        <f>IF(E876&gt;0,VLOOKUP(F876,'[1]Uisp-Genere'!$E:$O,11,FALSE),"")</f>
        <v/>
      </c>
      <c r="C876" s="14" t="str">
        <f t="shared" si="78"/>
        <v/>
      </c>
      <c r="L876" s="15" t="str">
        <f t="shared" si="79"/>
        <v>-</v>
      </c>
      <c r="M876" s="15" t="str">
        <f t="shared" si="80"/>
        <v>-</v>
      </c>
      <c r="N876" s="17" t="str">
        <f t="shared" si="81"/>
        <v>-</v>
      </c>
      <c r="O876" s="15" t="str">
        <f t="shared" si="82"/>
        <v>-</v>
      </c>
      <c r="P876" s="15" t="str">
        <f t="shared" si="83"/>
        <v>-</v>
      </c>
    </row>
    <row r="877" spans="1:16" x14ac:dyDescent="0.2">
      <c r="A877" s="14" t="str">
        <f>IF(F877&gt;0,IF(L877="Si",A876,COUNTIFS(M$4:M877,M877)),"")</f>
        <v/>
      </c>
      <c r="B877" s="14" t="str">
        <f>IF(E877&gt;0,VLOOKUP(F877,'[1]Uisp-Genere'!$E:$O,11,FALSE),"")</f>
        <v/>
      </c>
      <c r="C877" s="14" t="str">
        <f t="shared" si="78"/>
        <v/>
      </c>
      <c r="L877" s="15" t="str">
        <f t="shared" si="79"/>
        <v>-</v>
      </c>
      <c r="M877" s="15" t="str">
        <f t="shared" si="80"/>
        <v>-</v>
      </c>
      <c r="N877" s="17" t="str">
        <f t="shared" si="81"/>
        <v>-</v>
      </c>
      <c r="O877" s="15" t="str">
        <f t="shared" si="82"/>
        <v>-</v>
      </c>
      <c r="P877" s="15" t="str">
        <f t="shared" si="83"/>
        <v>-</v>
      </c>
    </row>
    <row r="878" spans="1:16" x14ac:dyDescent="0.2">
      <c r="A878" s="14" t="str">
        <f>IF(F878&gt;0,IF(L878="Si",A877,COUNTIFS(M$4:M878,M878)),"")</f>
        <v/>
      </c>
      <c r="B878" s="14" t="str">
        <f>IF(E878&gt;0,VLOOKUP(F878,'[1]Uisp-Genere'!$E:$O,11,FALSE),"")</f>
        <v/>
      </c>
      <c r="C878" s="14" t="str">
        <f t="shared" si="78"/>
        <v/>
      </c>
      <c r="L878" s="15" t="str">
        <f t="shared" si="79"/>
        <v>-</v>
      </c>
      <c r="M878" s="15" t="str">
        <f t="shared" si="80"/>
        <v>-</v>
      </c>
      <c r="N878" s="17" t="str">
        <f t="shared" si="81"/>
        <v>-</v>
      </c>
      <c r="O878" s="15" t="str">
        <f t="shared" si="82"/>
        <v>-</v>
      </c>
      <c r="P878" s="15" t="str">
        <f t="shared" si="83"/>
        <v>-</v>
      </c>
    </row>
    <row r="879" spans="1:16" x14ac:dyDescent="0.2">
      <c r="A879" s="14" t="str">
        <f>IF(F879&gt;0,IF(L879="Si",A878,COUNTIFS(M$4:M879,M879)),"")</f>
        <v/>
      </c>
      <c r="B879" s="14" t="str">
        <f>IF(E879&gt;0,VLOOKUP(F879,'[1]Uisp-Genere'!$E:$O,11,FALSE),"")</f>
        <v/>
      </c>
      <c r="C879" s="14" t="str">
        <f t="shared" si="78"/>
        <v/>
      </c>
      <c r="L879" s="15" t="str">
        <f t="shared" si="79"/>
        <v>-</v>
      </c>
      <c r="M879" s="15" t="str">
        <f t="shared" si="80"/>
        <v>-</v>
      </c>
      <c r="N879" s="17" t="str">
        <f t="shared" si="81"/>
        <v>-</v>
      </c>
      <c r="O879" s="15" t="str">
        <f t="shared" si="82"/>
        <v>-</v>
      </c>
      <c r="P879" s="15" t="str">
        <f t="shared" si="83"/>
        <v>-</v>
      </c>
    </row>
    <row r="880" spans="1:16" x14ac:dyDescent="0.2">
      <c r="A880" s="14" t="str">
        <f>IF(F880&gt;0,IF(L880="Si",A879,COUNTIFS(M$4:M880,M880)),"")</f>
        <v/>
      </c>
      <c r="B880" s="14" t="str">
        <f>IF(E880&gt;0,VLOOKUP(F880,'[1]Uisp-Genere'!$E:$O,11,FALSE),"")</f>
        <v/>
      </c>
      <c r="C880" s="14" t="str">
        <f t="shared" si="78"/>
        <v/>
      </c>
      <c r="L880" s="15" t="str">
        <f t="shared" si="79"/>
        <v>-</v>
      </c>
      <c r="M880" s="15" t="str">
        <f t="shared" si="80"/>
        <v>-</v>
      </c>
      <c r="N880" s="17" t="str">
        <f t="shared" si="81"/>
        <v>-</v>
      </c>
      <c r="O880" s="15" t="str">
        <f t="shared" si="82"/>
        <v>-</v>
      </c>
      <c r="P880" s="15" t="str">
        <f t="shared" si="83"/>
        <v>-</v>
      </c>
    </row>
    <row r="881" spans="1:16" x14ac:dyDescent="0.2">
      <c r="A881" s="14" t="str">
        <f>IF(F881&gt;0,IF(L881="Si",A880,COUNTIFS(M$4:M881,M881)),"")</f>
        <v/>
      </c>
      <c r="B881" s="14" t="str">
        <f>IF(E881&gt;0,VLOOKUP(F881,'[1]Uisp-Genere'!$E:$O,11,FALSE),"")</f>
        <v/>
      </c>
      <c r="C881" s="14" t="str">
        <f t="shared" si="78"/>
        <v/>
      </c>
      <c r="L881" s="15" t="str">
        <f t="shared" si="79"/>
        <v>-</v>
      </c>
      <c r="M881" s="15" t="str">
        <f t="shared" si="80"/>
        <v>-</v>
      </c>
      <c r="N881" s="17" t="str">
        <f t="shared" si="81"/>
        <v>-</v>
      </c>
      <c r="O881" s="15" t="str">
        <f t="shared" si="82"/>
        <v>-</v>
      </c>
      <c r="P881" s="15" t="str">
        <f t="shared" si="83"/>
        <v>-</v>
      </c>
    </row>
    <row r="882" spans="1:16" x14ac:dyDescent="0.2">
      <c r="A882" s="14" t="str">
        <f>IF(F882&gt;0,IF(L882="Si",A881,COUNTIFS(M$4:M882,M882)),"")</f>
        <v/>
      </c>
      <c r="B882" s="14" t="str">
        <f>IF(E882&gt;0,VLOOKUP(F882,'[1]Uisp-Genere'!$E:$O,11,FALSE),"")</f>
        <v/>
      </c>
      <c r="C882" s="14" t="str">
        <f t="shared" si="78"/>
        <v/>
      </c>
      <c r="L882" s="15" t="str">
        <f t="shared" si="79"/>
        <v>-</v>
      </c>
      <c r="M882" s="15" t="str">
        <f t="shared" si="80"/>
        <v>-</v>
      </c>
      <c r="N882" s="17" t="str">
        <f t="shared" si="81"/>
        <v>-</v>
      </c>
      <c r="O882" s="15" t="str">
        <f t="shared" si="82"/>
        <v>-</v>
      </c>
      <c r="P882" s="15" t="str">
        <f t="shared" si="83"/>
        <v>-</v>
      </c>
    </row>
    <row r="883" spans="1:16" x14ac:dyDescent="0.2">
      <c r="A883" s="14" t="str">
        <f>IF(F883&gt;0,IF(L883="Si",A882,COUNTIFS(M$4:M883,M883)),"")</f>
        <v/>
      </c>
      <c r="B883" s="14" t="str">
        <f>IF(E883&gt;0,VLOOKUP(F883,'[1]Uisp-Genere'!$E:$O,11,FALSE),"")</f>
        <v/>
      </c>
      <c r="C883" s="14" t="str">
        <f t="shared" si="78"/>
        <v/>
      </c>
      <c r="L883" s="15" t="str">
        <f t="shared" si="79"/>
        <v>-</v>
      </c>
      <c r="M883" s="15" t="str">
        <f t="shared" si="80"/>
        <v>-</v>
      </c>
      <c r="N883" s="17" t="str">
        <f t="shared" si="81"/>
        <v>-</v>
      </c>
      <c r="O883" s="15" t="str">
        <f t="shared" si="82"/>
        <v>-</v>
      </c>
      <c r="P883" s="15" t="str">
        <f t="shared" si="83"/>
        <v>-</v>
      </c>
    </row>
    <row r="884" spans="1:16" x14ac:dyDescent="0.2">
      <c r="A884" s="14" t="str">
        <f>IF(F884&gt;0,IF(L884="Si",A883,COUNTIFS(M$4:M884,M884)),"")</f>
        <v/>
      </c>
      <c r="B884" s="14" t="str">
        <f>IF(E884&gt;0,VLOOKUP(F884,'[1]Uisp-Genere'!$E:$O,11,FALSE),"")</f>
        <v/>
      </c>
      <c r="C884" s="14" t="str">
        <f t="shared" si="78"/>
        <v/>
      </c>
      <c r="L884" s="15" t="str">
        <f t="shared" si="79"/>
        <v>-</v>
      </c>
      <c r="M884" s="15" t="str">
        <f t="shared" si="80"/>
        <v>-</v>
      </c>
      <c r="N884" s="17" t="str">
        <f t="shared" si="81"/>
        <v>-</v>
      </c>
      <c r="O884" s="15" t="str">
        <f t="shared" si="82"/>
        <v>-</v>
      </c>
      <c r="P884" s="15" t="str">
        <f t="shared" si="83"/>
        <v>-</v>
      </c>
    </row>
    <row r="885" spans="1:16" x14ac:dyDescent="0.2">
      <c r="A885" s="14" t="str">
        <f>IF(F885&gt;0,IF(L885="Si",A884,COUNTIFS(M$4:M885,M885)),"")</f>
        <v/>
      </c>
      <c r="B885" s="14" t="str">
        <f>IF(E885&gt;0,VLOOKUP(F885,'[1]Uisp-Genere'!$E:$O,11,FALSE),"")</f>
        <v/>
      </c>
      <c r="C885" s="14" t="str">
        <f t="shared" si="78"/>
        <v/>
      </c>
      <c r="L885" s="15" t="str">
        <f t="shared" si="79"/>
        <v>-</v>
      </c>
      <c r="M885" s="15" t="str">
        <f t="shared" si="80"/>
        <v>-</v>
      </c>
      <c r="N885" s="17" t="str">
        <f t="shared" si="81"/>
        <v>-</v>
      </c>
      <c r="O885" s="15" t="str">
        <f t="shared" si="82"/>
        <v>-</v>
      </c>
      <c r="P885" s="15" t="str">
        <f t="shared" si="83"/>
        <v>-</v>
      </c>
    </row>
    <row r="886" spans="1:16" x14ac:dyDescent="0.2">
      <c r="A886" s="14" t="str">
        <f>IF(F886&gt;0,IF(L886="Si",A885,COUNTIFS(M$4:M886,M886)),"")</f>
        <v/>
      </c>
      <c r="B886" s="14" t="str">
        <f>IF(E886&gt;0,VLOOKUP(F886,'[1]Uisp-Genere'!$E:$O,11,FALSE),"")</f>
        <v/>
      </c>
      <c r="C886" s="14" t="str">
        <f t="shared" si="78"/>
        <v/>
      </c>
      <c r="L886" s="15" t="str">
        <f t="shared" si="79"/>
        <v>-</v>
      </c>
      <c r="M886" s="15" t="str">
        <f t="shared" si="80"/>
        <v>-</v>
      </c>
      <c r="N886" s="17" t="str">
        <f t="shared" si="81"/>
        <v>-</v>
      </c>
      <c r="O886" s="15" t="str">
        <f t="shared" si="82"/>
        <v>-</v>
      </c>
      <c r="P886" s="15" t="str">
        <f t="shared" si="83"/>
        <v>-</v>
      </c>
    </row>
    <row r="887" spans="1:16" x14ac:dyDescent="0.2">
      <c r="A887" s="14" t="str">
        <f>IF(F887&gt;0,IF(L887="Si",A886,COUNTIFS(M$4:M887,M887)),"")</f>
        <v/>
      </c>
      <c r="B887" s="14" t="str">
        <f>IF(E887&gt;0,VLOOKUP(F887,'[1]Uisp-Genere'!$E:$O,11,FALSE),"")</f>
        <v/>
      </c>
      <c r="C887" s="14" t="str">
        <f t="shared" si="78"/>
        <v/>
      </c>
      <c r="L887" s="15" t="str">
        <f t="shared" si="79"/>
        <v>-</v>
      </c>
      <c r="M887" s="15" t="str">
        <f t="shared" si="80"/>
        <v>-</v>
      </c>
      <c r="N887" s="17" t="str">
        <f t="shared" si="81"/>
        <v>-</v>
      </c>
      <c r="O887" s="15" t="str">
        <f t="shared" si="82"/>
        <v>-</v>
      </c>
      <c r="P887" s="15" t="str">
        <f t="shared" si="83"/>
        <v>-</v>
      </c>
    </row>
    <row r="888" spans="1:16" x14ac:dyDescent="0.2">
      <c r="A888" s="14" t="str">
        <f>IF(F888&gt;0,IF(L888="Si",A887,COUNTIFS(M$4:M888,M888)),"")</f>
        <v/>
      </c>
      <c r="B888" s="14" t="str">
        <f>IF(E888&gt;0,VLOOKUP(F888,'[1]Uisp-Genere'!$E:$O,11,FALSE),"")</f>
        <v/>
      </c>
      <c r="C888" s="14" t="str">
        <f t="shared" si="78"/>
        <v/>
      </c>
      <c r="L888" s="15" t="str">
        <f t="shared" si="79"/>
        <v>-</v>
      </c>
      <c r="M888" s="15" t="str">
        <f t="shared" si="80"/>
        <v>-</v>
      </c>
      <c r="N888" s="17" t="str">
        <f t="shared" si="81"/>
        <v>-</v>
      </c>
      <c r="O888" s="15" t="str">
        <f t="shared" si="82"/>
        <v>-</v>
      </c>
      <c r="P888" s="15" t="str">
        <f t="shared" si="83"/>
        <v>-</v>
      </c>
    </row>
    <row r="889" spans="1:16" x14ac:dyDescent="0.2">
      <c r="A889" s="14" t="str">
        <f>IF(F889&gt;0,IF(L889="Si",A888,COUNTIFS(M$4:M889,M889)),"")</f>
        <v/>
      </c>
      <c r="B889" s="14" t="str">
        <f>IF(E889&gt;0,VLOOKUP(F889,'[1]Uisp-Genere'!$E:$O,11,FALSE),"")</f>
        <v/>
      </c>
      <c r="C889" s="14" t="str">
        <f t="shared" si="78"/>
        <v/>
      </c>
      <c r="L889" s="15" t="str">
        <f t="shared" si="79"/>
        <v>-</v>
      </c>
      <c r="M889" s="15" t="str">
        <f t="shared" si="80"/>
        <v>-</v>
      </c>
      <c r="N889" s="17" t="str">
        <f t="shared" si="81"/>
        <v>-</v>
      </c>
      <c r="O889" s="15" t="str">
        <f t="shared" si="82"/>
        <v>-</v>
      </c>
      <c r="P889" s="15" t="str">
        <f t="shared" si="83"/>
        <v>-</v>
      </c>
    </row>
    <row r="890" spans="1:16" x14ac:dyDescent="0.2">
      <c r="A890" s="14" t="str">
        <f>IF(F890&gt;0,IF(L890="Si",A889,COUNTIFS(M$4:M890,M890)),"")</f>
        <v/>
      </c>
      <c r="B890" s="14" t="str">
        <f>IF(E890&gt;0,VLOOKUP(F890,'[1]Uisp-Genere'!$E:$O,11,FALSE),"")</f>
        <v/>
      </c>
      <c r="C890" s="14" t="str">
        <f t="shared" si="78"/>
        <v/>
      </c>
      <c r="L890" s="15" t="str">
        <f t="shared" si="79"/>
        <v>-</v>
      </c>
      <c r="M890" s="15" t="str">
        <f t="shared" si="80"/>
        <v>-</v>
      </c>
      <c r="N890" s="17" t="str">
        <f t="shared" si="81"/>
        <v>-</v>
      </c>
      <c r="O890" s="15" t="str">
        <f t="shared" si="82"/>
        <v>-</v>
      </c>
      <c r="P890" s="15" t="str">
        <f t="shared" si="83"/>
        <v>-</v>
      </c>
    </row>
    <row r="891" spans="1:16" x14ac:dyDescent="0.2">
      <c r="A891" s="14" t="str">
        <f>IF(F891&gt;0,IF(L891="Si",A890,COUNTIFS(M$4:M891,M891)),"")</f>
        <v/>
      </c>
      <c r="B891" s="14" t="str">
        <f>IF(E891&gt;0,VLOOKUP(F891,'[1]Uisp-Genere'!$E:$O,11,FALSE),"")</f>
        <v/>
      </c>
      <c r="C891" s="14" t="str">
        <f t="shared" si="78"/>
        <v/>
      </c>
      <c r="L891" s="15" t="str">
        <f t="shared" si="79"/>
        <v>-</v>
      </c>
      <c r="M891" s="15" t="str">
        <f t="shared" si="80"/>
        <v>-</v>
      </c>
      <c r="N891" s="17" t="str">
        <f t="shared" si="81"/>
        <v>-</v>
      </c>
      <c r="O891" s="15" t="str">
        <f t="shared" si="82"/>
        <v>-</v>
      </c>
      <c r="P891" s="15" t="str">
        <f t="shared" si="83"/>
        <v>-</v>
      </c>
    </row>
    <row r="892" spans="1:16" x14ac:dyDescent="0.2">
      <c r="A892" s="14" t="str">
        <f>IF(F892&gt;0,IF(L892="Si",A891,COUNTIFS(M$4:M892,M892)),"")</f>
        <v/>
      </c>
      <c r="B892" s="14" t="str">
        <f>IF(E892&gt;0,VLOOKUP(F892,'[1]Uisp-Genere'!$E:$O,11,FALSE),"")</f>
        <v/>
      </c>
      <c r="C892" s="14" t="str">
        <f t="shared" si="78"/>
        <v/>
      </c>
      <c r="L892" s="15" t="str">
        <f t="shared" si="79"/>
        <v>-</v>
      </c>
      <c r="M892" s="15" t="str">
        <f t="shared" si="80"/>
        <v>-</v>
      </c>
      <c r="N892" s="17" t="str">
        <f t="shared" si="81"/>
        <v>-</v>
      </c>
      <c r="O892" s="15" t="str">
        <f t="shared" si="82"/>
        <v>-</v>
      </c>
      <c r="P892" s="15" t="str">
        <f t="shared" si="83"/>
        <v>-</v>
      </c>
    </row>
    <row r="893" spans="1:16" x14ac:dyDescent="0.2">
      <c r="A893" s="14" t="str">
        <f>IF(F893&gt;0,IF(L893="Si",A892,COUNTIFS(M$4:M893,M893)),"")</f>
        <v/>
      </c>
      <c r="B893" s="14" t="str">
        <f>IF(E893&gt;0,VLOOKUP(F893,'[1]Uisp-Genere'!$E:$O,11,FALSE),"")</f>
        <v/>
      </c>
      <c r="C893" s="14" t="str">
        <f t="shared" si="78"/>
        <v/>
      </c>
      <c r="L893" s="15" t="str">
        <f t="shared" si="79"/>
        <v>-</v>
      </c>
      <c r="M893" s="15" t="str">
        <f t="shared" si="80"/>
        <v>-</v>
      </c>
      <c r="N893" s="17" t="str">
        <f t="shared" si="81"/>
        <v>-</v>
      </c>
      <c r="O893" s="15" t="str">
        <f t="shared" si="82"/>
        <v>-</v>
      </c>
      <c r="P893" s="15" t="str">
        <f t="shared" si="83"/>
        <v>-</v>
      </c>
    </row>
    <row r="894" spans="1:16" x14ac:dyDescent="0.2">
      <c r="A894" s="14" t="str">
        <f>IF(F894&gt;0,IF(L894="Si",A893,COUNTIFS(M$4:M894,M894)),"")</f>
        <v/>
      </c>
      <c r="B894" s="14" t="str">
        <f>IF(E894&gt;0,VLOOKUP(F894,'[1]Uisp-Genere'!$E:$O,11,FALSE),"")</f>
        <v/>
      </c>
      <c r="C894" s="14" t="str">
        <f t="shared" si="78"/>
        <v/>
      </c>
      <c r="L894" s="15" t="str">
        <f t="shared" si="79"/>
        <v>-</v>
      </c>
      <c r="M894" s="15" t="str">
        <f t="shared" si="80"/>
        <v>-</v>
      </c>
      <c r="N894" s="17" t="str">
        <f t="shared" si="81"/>
        <v>-</v>
      </c>
      <c r="O894" s="15" t="str">
        <f t="shared" si="82"/>
        <v>-</v>
      </c>
      <c r="P894" s="15" t="str">
        <f t="shared" si="83"/>
        <v>-</v>
      </c>
    </row>
    <row r="895" spans="1:16" x14ac:dyDescent="0.2">
      <c r="A895" s="14" t="str">
        <f>IF(F895&gt;0,IF(L895="Si",A894,COUNTIFS(M$4:M895,M895)),"")</f>
        <v/>
      </c>
      <c r="B895" s="14" t="str">
        <f>IF(E895&gt;0,VLOOKUP(F895,'[1]Uisp-Genere'!$E:$O,11,FALSE),"")</f>
        <v/>
      </c>
      <c r="C895" s="14" t="str">
        <f t="shared" si="78"/>
        <v/>
      </c>
      <c r="L895" s="15" t="str">
        <f t="shared" si="79"/>
        <v>-</v>
      </c>
      <c r="M895" s="15" t="str">
        <f t="shared" si="80"/>
        <v>-</v>
      </c>
      <c r="N895" s="17" t="str">
        <f t="shared" si="81"/>
        <v>-</v>
      </c>
      <c r="O895" s="15" t="str">
        <f t="shared" si="82"/>
        <v>-</v>
      </c>
      <c r="P895" s="15" t="str">
        <f t="shared" si="83"/>
        <v>-</v>
      </c>
    </row>
    <row r="896" spans="1:16" x14ac:dyDescent="0.2">
      <c r="A896" s="14" t="str">
        <f>IF(F896&gt;0,IF(L896="Si",A895,COUNTIFS(M$4:M896,M896)),"")</f>
        <v/>
      </c>
      <c r="B896" s="14" t="str">
        <f>IF(E896&gt;0,VLOOKUP(F896,'[1]Uisp-Genere'!$E:$O,11,FALSE),"")</f>
        <v/>
      </c>
      <c r="C896" s="14" t="str">
        <f t="shared" si="78"/>
        <v/>
      </c>
      <c r="L896" s="15" t="str">
        <f t="shared" si="79"/>
        <v>-</v>
      </c>
      <c r="M896" s="15" t="str">
        <f t="shared" si="80"/>
        <v>-</v>
      </c>
      <c r="N896" s="17" t="str">
        <f t="shared" si="81"/>
        <v>-</v>
      </c>
      <c r="O896" s="15" t="str">
        <f t="shared" si="82"/>
        <v>-</v>
      </c>
      <c r="P896" s="15" t="str">
        <f t="shared" si="83"/>
        <v>-</v>
      </c>
    </row>
    <row r="897" spans="1:16" x14ac:dyDescent="0.2">
      <c r="A897" s="14" t="str">
        <f>IF(F897&gt;0,IF(L897="Si",A896,COUNTIFS(M$4:M897,M897)),"")</f>
        <v/>
      </c>
      <c r="B897" s="14" t="str">
        <f>IF(E897&gt;0,VLOOKUP(F897,'[1]Uisp-Genere'!$E:$O,11,FALSE),"")</f>
        <v/>
      </c>
      <c r="C897" s="14" t="str">
        <f t="shared" si="78"/>
        <v/>
      </c>
      <c r="L897" s="15" t="str">
        <f t="shared" si="79"/>
        <v>-</v>
      </c>
      <c r="M897" s="15" t="str">
        <f t="shared" si="80"/>
        <v>-</v>
      </c>
      <c r="N897" s="17" t="str">
        <f t="shared" si="81"/>
        <v>-</v>
      </c>
      <c r="O897" s="15" t="str">
        <f t="shared" si="82"/>
        <v>-</v>
      </c>
      <c r="P897" s="15" t="str">
        <f t="shared" si="83"/>
        <v>-</v>
      </c>
    </row>
    <row r="898" spans="1:16" x14ac:dyDescent="0.2">
      <c r="A898" s="14" t="str">
        <f>IF(F898&gt;0,IF(L898="Si",A897,COUNTIFS(M$4:M898,M898)),"")</f>
        <v/>
      </c>
      <c r="B898" s="14" t="str">
        <f>IF(E898&gt;0,VLOOKUP(F898,'[1]Uisp-Genere'!$E:$O,11,FALSE),"")</f>
        <v/>
      </c>
      <c r="C898" s="14" t="str">
        <f t="shared" si="78"/>
        <v/>
      </c>
      <c r="L898" s="15" t="str">
        <f t="shared" si="79"/>
        <v>-</v>
      </c>
      <c r="M898" s="15" t="str">
        <f t="shared" si="80"/>
        <v>-</v>
      </c>
      <c r="N898" s="17" t="str">
        <f t="shared" si="81"/>
        <v>-</v>
      </c>
      <c r="O898" s="15" t="str">
        <f t="shared" si="82"/>
        <v>-</v>
      </c>
      <c r="P898" s="15" t="str">
        <f t="shared" si="83"/>
        <v>-</v>
      </c>
    </row>
    <row r="899" spans="1:16" x14ac:dyDescent="0.2">
      <c r="A899" s="14" t="str">
        <f>IF(F899&gt;0,IF(L899="Si",A898,COUNTIFS(M$4:M899,M899)),"")</f>
        <v/>
      </c>
      <c r="B899" s="14" t="str">
        <f>IF(E899&gt;0,VLOOKUP(F899,'[1]Uisp-Genere'!$E:$O,11,FALSE),"")</f>
        <v/>
      </c>
      <c r="C899" s="14" t="str">
        <f t="shared" si="78"/>
        <v/>
      </c>
      <c r="L899" s="15" t="str">
        <f t="shared" si="79"/>
        <v>-</v>
      </c>
      <c r="M899" s="15" t="str">
        <f t="shared" si="80"/>
        <v>-</v>
      </c>
      <c r="N899" s="17" t="str">
        <f t="shared" si="81"/>
        <v>-</v>
      </c>
      <c r="O899" s="15" t="str">
        <f t="shared" si="82"/>
        <v>-</v>
      </c>
      <c r="P899" s="15" t="str">
        <f t="shared" si="83"/>
        <v>-</v>
      </c>
    </row>
    <row r="900" spans="1:16" x14ac:dyDescent="0.2">
      <c r="A900" s="14" t="str">
        <f>IF(F900&gt;0,IF(L900="Si",A899,COUNTIFS(M$4:M900,M900)),"")</f>
        <v/>
      </c>
      <c r="B900" s="14" t="str">
        <f>IF(E900&gt;0,VLOOKUP(F900,'[1]Uisp-Genere'!$E:$O,11,FALSE),"")</f>
        <v/>
      </c>
      <c r="C900" s="14" t="str">
        <f t="shared" si="78"/>
        <v/>
      </c>
      <c r="L900" s="15" t="str">
        <f t="shared" si="79"/>
        <v>-</v>
      </c>
      <c r="M900" s="15" t="str">
        <f t="shared" si="80"/>
        <v>-</v>
      </c>
      <c r="N900" s="17" t="str">
        <f t="shared" si="81"/>
        <v>-</v>
      </c>
      <c r="O900" s="15" t="str">
        <f t="shared" si="82"/>
        <v>-</v>
      </c>
      <c r="P900" s="15" t="str">
        <f t="shared" si="83"/>
        <v>-</v>
      </c>
    </row>
    <row r="901" spans="1:16" x14ac:dyDescent="0.2">
      <c r="A901" s="14" t="str">
        <f>IF(F901&gt;0,IF(L901="Si",A900,COUNTIFS(M$4:M901,M901)),"")</f>
        <v/>
      </c>
      <c r="B901" s="14" t="str">
        <f>IF(E901&gt;0,VLOOKUP(F901,'[1]Uisp-Genere'!$E:$O,11,FALSE),"")</f>
        <v/>
      </c>
      <c r="C901" s="14" t="str">
        <f t="shared" ref="C901:C964" si="84">IF(LEN(A901)&lt;=0,"",IF(A901&gt;=20,1,21-A901))</f>
        <v/>
      </c>
      <c r="L901" s="15" t="str">
        <f t="shared" ref="L901:L964" si="85">IF($F901&gt;0,IF(N900=N901,"Si","-"),"-")</f>
        <v>-</v>
      </c>
      <c r="M901" s="15" t="str">
        <f t="shared" ref="M901:M964" si="86">IF($F901&gt;0,IF(D901&gt;"",D901,M900),"-")</f>
        <v>-</v>
      </c>
      <c r="N901" s="17" t="str">
        <f t="shared" ref="N901:N964" si="87">IF($F901&gt;0,IF(E901&gt;0,E901,N900),"-")</f>
        <v>-</v>
      </c>
      <c r="O901" s="15" t="str">
        <f t="shared" ref="O901:O964" si="88">IF(E901&gt;0,A901,"-")</f>
        <v>-</v>
      </c>
      <c r="P901" s="15" t="str">
        <f t="shared" ref="P901:P964" si="89">IF(F901&gt;0,C901,"-")</f>
        <v>-</v>
      </c>
    </row>
    <row r="902" spans="1:16" x14ac:dyDescent="0.2">
      <c r="A902" s="14" t="str">
        <f>IF(F902&gt;0,IF(L902="Si",A901,COUNTIFS(M$4:M902,M902)),"")</f>
        <v/>
      </c>
      <c r="B902" s="14" t="str">
        <f>IF(E902&gt;0,VLOOKUP(F902,'[1]Uisp-Genere'!$E:$O,11,FALSE),"")</f>
        <v/>
      </c>
      <c r="C902" s="14" t="str">
        <f t="shared" si="84"/>
        <v/>
      </c>
      <c r="L902" s="15" t="str">
        <f t="shared" si="85"/>
        <v>-</v>
      </c>
      <c r="M902" s="15" t="str">
        <f t="shared" si="86"/>
        <v>-</v>
      </c>
      <c r="N902" s="17" t="str">
        <f t="shared" si="87"/>
        <v>-</v>
      </c>
      <c r="O902" s="15" t="str">
        <f t="shared" si="88"/>
        <v>-</v>
      </c>
      <c r="P902" s="15" t="str">
        <f t="shared" si="89"/>
        <v>-</v>
      </c>
    </row>
    <row r="903" spans="1:16" x14ac:dyDescent="0.2">
      <c r="A903" s="14" t="str">
        <f>IF(F903&gt;0,IF(L903="Si",A902,COUNTIFS(M$4:M903,M903)),"")</f>
        <v/>
      </c>
      <c r="B903" s="14" t="str">
        <f>IF(E903&gt;0,VLOOKUP(F903,'[1]Uisp-Genere'!$E:$O,11,FALSE),"")</f>
        <v/>
      </c>
      <c r="C903" s="14" t="str">
        <f t="shared" si="84"/>
        <v/>
      </c>
      <c r="L903" s="15" t="str">
        <f t="shared" si="85"/>
        <v>-</v>
      </c>
      <c r="M903" s="15" t="str">
        <f t="shared" si="86"/>
        <v>-</v>
      </c>
      <c r="N903" s="17" t="str">
        <f t="shared" si="87"/>
        <v>-</v>
      </c>
      <c r="O903" s="15" t="str">
        <f t="shared" si="88"/>
        <v>-</v>
      </c>
      <c r="P903" s="15" t="str">
        <f t="shared" si="89"/>
        <v>-</v>
      </c>
    </row>
    <row r="904" spans="1:16" x14ac:dyDescent="0.2">
      <c r="A904" s="14" t="str">
        <f>IF(F904&gt;0,IF(L904="Si",A903,COUNTIFS(M$4:M904,M904)),"")</f>
        <v/>
      </c>
      <c r="B904" s="14" t="str">
        <f>IF(E904&gt;0,VLOOKUP(F904,'[1]Uisp-Genere'!$E:$O,11,FALSE),"")</f>
        <v/>
      </c>
      <c r="C904" s="14" t="str">
        <f t="shared" si="84"/>
        <v/>
      </c>
      <c r="L904" s="15" t="str">
        <f t="shared" si="85"/>
        <v>-</v>
      </c>
      <c r="M904" s="15" t="str">
        <f t="shared" si="86"/>
        <v>-</v>
      </c>
      <c r="N904" s="17" t="str">
        <f t="shared" si="87"/>
        <v>-</v>
      </c>
      <c r="O904" s="15" t="str">
        <f t="shared" si="88"/>
        <v>-</v>
      </c>
      <c r="P904" s="15" t="str">
        <f t="shared" si="89"/>
        <v>-</v>
      </c>
    </row>
    <row r="905" spans="1:16" x14ac:dyDescent="0.2">
      <c r="A905" s="14" t="str">
        <f>IF(F905&gt;0,IF(L905="Si",A904,COUNTIFS(M$4:M905,M905)),"")</f>
        <v/>
      </c>
      <c r="B905" s="14" t="str">
        <f>IF(E905&gt;0,VLOOKUP(F905,'[1]Uisp-Genere'!$E:$O,11,FALSE),"")</f>
        <v/>
      </c>
      <c r="C905" s="14" t="str">
        <f t="shared" si="84"/>
        <v/>
      </c>
      <c r="L905" s="15" t="str">
        <f t="shared" si="85"/>
        <v>-</v>
      </c>
      <c r="M905" s="15" t="str">
        <f t="shared" si="86"/>
        <v>-</v>
      </c>
      <c r="N905" s="17" t="str">
        <f t="shared" si="87"/>
        <v>-</v>
      </c>
      <c r="O905" s="15" t="str">
        <f t="shared" si="88"/>
        <v>-</v>
      </c>
      <c r="P905" s="15" t="str">
        <f t="shared" si="89"/>
        <v>-</v>
      </c>
    </row>
    <row r="906" spans="1:16" x14ac:dyDescent="0.2">
      <c r="A906" s="14" t="str">
        <f>IF(F906&gt;0,IF(L906="Si",A905,COUNTIFS(M$4:M906,M906)),"")</f>
        <v/>
      </c>
      <c r="B906" s="14" t="str">
        <f>IF(E906&gt;0,VLOOKUP(F906,'[1]Uisp-Genere'!$E:$O,11,FALSE),"")</f>
        <v/>
      </c>
      <c r="C906" s="14" t="str">
        <f t="shared" si="84"/>
        <v/>
      </c>
      <c r="L906" s="15" t="str">
        <f t="shared" si="85"/>
        <v>-</v>
      </c>
      <c r="M906" s="15" t="str">
        <f t="shared" si="86"/>
        <v>-</v>
      </c>
      <c r="N906" s="17" t="str">
        <f t="shared" si="87"/>
        <v>-</v>
      </c>
      <c r="O906" s="15" t="str">
        <f t="shared" si="88"/>
        <v>-</v>
      </c>
      <c r="P906" s="15" t="str">
        <f t="shared" si="89"/>
        <v>-</v>
      </c>
    </row>
    <row r="907" spans="1:16" x14ac:dyDescent="0.2">
      <c r="A907" s="14" t="str">
        <f>IF(F907&gt;0,IF(L907="Si",A906,COUNTIFS(M$4:M907,M907)),"")</f>
        <v/>
      </c>
      <c r="B907" s="14" t="str">
        <f>IF(E907&gt;0,VLOOKUP(F907,'[1]Uisp-Genere'!$E:$O,11,FALSE),"")</f>
        <v/>
      </c>
      <c r="C907" s="14" t="str">
        <f t="shared" si="84"/>
        <v/>
      </c>
      <c r="L907" s="15" t="str">
        <f t="shared" si="85"/>
        <v>-</v>
      </c>
      <c r="M907" s="15" t="str">
        <f t="shared" si="86"/>
        <v>-</v>
      </c>
      <c r="N907" s="17" t="str">
        <f t="shared" si="87"/>
        <v>-</v>
      </c>
      <c r="O907" s="15" t="str">
        <f t="shared" si="88"/>
        <v>-</v>
      </c>
      <c r="P907" s="15" t="str">
        <f t="shared" si="89"/>
        <v>-</v>
      </c>
    </row>
    <row r="908" spans="1:16" x14ac:dyDescent="0.2">
      <c r="A908" s="14" t="str">
        <f>IF(F908&gt;0,IF(L908="Si",A907,COUNTIFS(M$4:M908,M908)),"")</f>
        <v/>
      </c>
      <c r="B908" s="14" t="str">
        <f>IF(E908&gt;0,VLOOKUP(F908,'[1]Uisp-Genere'!$E:$O,11,FALSE),"")</f>
        <v/>
      </c>
      <c r="C908" s="14" t="str">
        <f t="shared" si="84"/>
        <v/>
      </c>
      <c r="L908" s="15" t="str">
        <f t="shared" si="85"/>
        <v>-</v>
      </c>
      <c r="M908" s="15" t="str">
        <f t="shared" si="86"/>
        <v>-</v>
      </c>
      <c r="N908" s="17" t="str">
        <f t="shared" si="87"/>
        <v>-</v>
      </c>
      <c r="O908" s="15" t="str">
        <f t="shared" si="88"/>
        <v>-</v>
      </c>
      <c r="P908" s="15" t="str">
        <f t="shared" si="89"/>
        <v>-</v>
      </c>
    </row>
    <row r="909" spans="1:16" x14ac:dyDescent="0.2">
      <c r="A909" s="14" t="str">
        <f>IF(F909&gt;0,IF(L909="Si",A908,COUNTIFS(M$4:M909,M909)),"")</f>
        <v/>
      </c>
      <c r="B909" s="14" t="str">
        <f>IF(E909&gt;0,VLOOKUP(F909,'[1]Uisp-Genere'!$E:$O,11,FALSE),"")</f>
        <v/>
      </c>
      <c r="C909" s="14" t="str">
        <f t="shared" si="84"/>
        <v/>
      </c>
      <c r="L909" s="15" t="str">
        <f t="shared" si="85"/>
        <v>-</v>
      </c>
      <c r="M909" s="15" t="str">
        <f t="shared" si="86"/>
        <v>-</v>
      </c>
      <c r="N909" s="17" t="str">
        <f t="shared" si="87"/>
        <v>-</v>
      </c>
      <c r="O909" s="15" t="str">
        <f t="shared" si="88"/>
        <v>-</v>
      </c>
      <c r="P909" s="15" t="str">
        <f t="shared" si="89"/>
        <v>-</v>
      </c>
    </row>
    <row r="910" spans="1:16" x14ac:dyDescent="0.2">
      <c r="A910" s="14" t="str">
        <f>IF(F910&gt;0,IF(L910="Si",A909,COUNTIFS(M$4:M910,M910)),"")</f>
        <v/>
      </c>
      <c r="B910" s="14" t="str">
        <f>IF(E910&gt;0,VLOOKUP(F910,'[1]Uisp-Genere'!$E:$O,11,FALSE),"")</f>
        <v/>
      </c>
      <c r="C910" s="14" t="str">
        <f t="shared" si="84"/>
        <v/>
      </c>
      <c r="L910" s="15" t="str">
        <f t="shared" si="85"/>
        <v>-</v>
      </c>
      <c r="M910" s="15" t="str">
        <f t="shared" si="86"/>
        <v>-</v>
      </c>
      <c r="N910" s="17" t="str">
        <f t="shared" si="87"/>
        <v>-</v>
      </c>
      <c r="O910" s="15" t="str">
        <f t="shared" si="88"/>
        <v>-</v>
      </c>
      <c r="P910" s="15" t="str">
        <f t="shared" si="89"/>
        <v>-</v>
      </c>
    </row>
    <row r="911" spans="1:16" x14ac:dyDescent="0.2">
      <c r="A911" s="14" t="str">
        <f>IF(F911&gt;0,IF(L911="Si",A910,COUNTIFS(M$4:M911,M911)),"")</f>
        <v/>
      </c>
      <c r="B911" s="14" t="str">
        <f>IF(E911&gt;0,VLOOKUP(F911,'[1]Uisp-Genere'!$E:$O,11,FALSE),"")</f>
        <v/>
      </c>
      <c r="C911" s="14" t="str">
        <f t="shared" si="84"/>
        <v/>
      </c>
      <c r="L911" s="15" t="str">
        <f t="shared" si="85"/>
        <v>-</v>
      </c>
      <c r="M911" s="15" t="str">
        <f t="shared" si="86"/>
        <v>-</v>
      </c>
      <c r="N911" s="17" t="str">
        <f t="shared" si="87"/>
        <v>-</v>
      </c>
      <c r="O911" s="15" t="str">
        <f t="shared" si="88"/>
        <v>-</v>
      </c>
      <c r="P911" s="15" t="str">
        <f t="shared" si="89"/>
        <v>-</v>
      </c>
    </row>
    <row r="912" spans="1:16" x14ac:dyDescent="0.2">
      <c r="A912" s="14" t="str">
        <f>IF(F912&gt;0,IF(L912="Si",A911,COUNTIFS(M$4:M912,M912)),"")</f>
        <v/>
      </c>
      <c r="B912" s="14" t="str">
        <f>IF(E912&gt;0,VLOOKUP(F912,'[1]Uisp-Genere'!$E:$O,11,FALSE),"")</f>
        <v/>
      </c>
      <c r="C912" s="14" t="str">
        <f t="shared" si="84"/>
        <v/>
      </c>
      <c r="L912" s="15" t="str">
        <f t="shared" si="85"/>
        <v>-</v>
      </c>
      <c r="M912" s="15" t="str">
        <f t="shared" si="86"/>
        <v>-</v>
      </c>
      <c r="N912" s="17" t="str">
        <f t="shared" si="87"/>
        <v>-</v>
      </c>
      <c r="O912" s="15" t="str">
        <f t="shared" si="88"/>
        <v>-</v>
      </c>
      <c r="P912" s="15" t="str">
        <f t="shared" si="89"/>
        <v>-</v>
      </c>
    </row>
    <row r="913" spans="1:16" x14ac:dyDescent="0.2">
      <c r="A913" s="14" t="str">
        <f>IF(F913&gt;0,IF(L913="Si",A912,COUNTIFS(M$4:M913,M913)),"")</f>
        <v/>
      </c>
      <c r="B913" s="14" t="str">
        <f>IF(E913&gt;0,VLOOKUP(F913,'[1]Uisp-Genere'!$E:$O,11,FALSE),"")</f>
        <v/>
      </c>
      <c r="C913" s="14" t="str">
        <f t="shared" si="84"/>
        <v/>
      </c>
      <c r="L913" s="15" t="str">
        <f t="shared" si="85"/>
        <v>-</v>
      </c>
      <c r="M913" s="15" t="str">
        <f t="shared" si="86"/>
        <v>-</v>
      </c>
      <c r="N913" s="17" t="str">
        <f t="shared" si="87"/>
        <v>-</v>
      </c>
      <c r="O913" s="15" t="str">
        <f t="shared" si="88"/>
        <v>-</v>
      </c>
      <c r="P913" s="15" t="str">
        <f t="shared" si="89"/>
        <v>-</v>
      </c>
    </row>
    <row r="914" spans="1:16" x14ac:dyDescent="0.2">
      <c r="A914" s="14" t="str">
        <f>IF(F914&gt;0,IF(L914="Si",A913,COUNTIFS(M$4:M914,M914)),"")</f>
        <v/>
      </c>
      <c r="B914" s="14" t="str">
        <f>IF(E914&gt;0,VLOOKUP(F914,'[1]Uisp-Genere'!$E:$O,11,FALSE),"")</f>
        <v/>
      </c>
      <c r="C914" s="14" t="str">
        <f t="shared" si="84"/>
        <v/>
      </c>
      <c r="L914" s="15" t="str">
        <f t="shared" si="85"/>
        <v>-</v>
      </c>
      <c r="M914" s="15" t="str">
        <f t="shared" si="86"/>
        <v>-</v>
      </c>
      <c r="N914" s="17" t="str">
        <f t="shared" si="87"/>
        <v>-</v>
      </c>
      <c r="O914" s="15" t="str">
        <f t="shared" si="88"/>
        <v>-</v>
      </c>
      <c r="P914" s="15" t="str">
        <f t="shared" si="89"/>
        <v>-</v>
      </c>
    </row>
    <row r="915" spans="1:16" x14ac:dyDescent="0.2">
      <c r="A915" s="14" t="str">
        <f>IF(F915&gt;0,IF(L915="Si",A914,COUNTIFS(M$4:M915,M915)),"")</f>
        <v/>
      </c>
      <c r="B915" s="14" t="str">
        <f>IF(E915&gt;0,VLOOKUP(F915,'[1]Uisp-Genere'!$E:$O,11,FALSE),"")</f>
        <v/>
      </c>
      <c r="C915" s="14" t="str">
        <f t="shared" si="84"/>
        <v/>
      </c>
      <c r="L915" s="15" t="str">
        <f t="shared" si="85"/>
        <v>-</v>
      </c>
      <c r="M915" s="15" t="str">
        <f t="shared" si="86"/>
        <v>-</v>
      </c>
      <c r="N915" s="17" t="str">
        <f t="shared" si="87"/>
        <v>-</v>
      </c>
      <c r="O915" s="15" t="str">
        <f t="shared" si="88"/>
        <v>-</v>
      </c>
      <c r="P915" s="15" t="str">
        <f t="shared" si="89"/>
        <v>-</v>
      </c>
    </row>
    <row r="916" spans="1:16" x14ac:dyDescent="0.2">
      <c r="A916" s="14" t="str">
        <f>IF(F916&gt;0,IF(L916="Si",A915,COUNTIFS(M$4:M916,M916)),"")</f>
        <v/>
      </c>
      <c r="B916" s="14" t="str">
        <f>IF(E916&gt;0,VLOOKUP(F916,'[1]Uisp-Genere'!$E:$O,11,FALSE),"")</f>
        <v/>
      </c>
      <c r="C916" s="14" t="str">
        <f t="shared" si="84"/>
        <v/>
      </c>
      <c r="L916" s="15" t="str">
        <f t="shared" si="85"/>
        <v>-</v>
      </c>
      <c r="M916" s="15" t="str">
        <f t="shared" si="86"/>
        <v>-</v>
      </c>
      <c r="N916" s="17" t="str">
        <f t="shared" si="87"/>
        <v>-</v>
      </c>
      <c r="O916" s="15" t="str">
        <f t="shared" si="88"/>
        <v>-</v>
      </c>
      <c r="P916" s="15" t="str">
        <f t="shared" si="89"/>
        <v>-</v>
      </c>
    </row>
    <row r="917" spans="1:16" x14ac:dyDescent="0.2">
      <c r="A917" s="14" t="str">
        <f>IF(F917&gt;0,IF(L917="Si",A916,COUNTIFS(M$4:M917,M917)),"")</f>
        <v/>
      </c>
      <c r="B917" s="14" t="str">
        <f>IF(E917&gt;0,VLOOKUP(F917,'[1]Uisp-Genere'!$E:$O,11,FALSE),"")</f>
        <v/>
      </c>
      <c r="C917" s="14" t="str">
        <f t="shared" si="84"/>
        <v/>
      </c>
      <c r="L917" s="15" t="str">
        <f t="shared" si="85"/>
        <v>-</v>
      </c>
      <c r="M917" s="15" t="str">
        <f t="shared" si="86"/>
        <v>-</v>
      </c>
      <c r="N917" s="17" t="str">
        <f t="shared" si="87"/>
        <v>-</v>
      </c>
      <c r="O917" s="15" t="str">
        <f t="shared" si="88"/>
        <v>-</v>
      </c>
      <c r="P917" s="15" t="str">
        <f t="shared" si="89"/>
        <v>-</v>
      </c>
    </row>
    <row r="918" spans="1:16" x14ac:dyDescent="0.2">
      <c r="A918" s="14" t="str">
        <f>IF(F918&gt;0,IF(L918="Si",A917,COUNTIFS(M$4:M918,M918)),"")</f>
        <v/>
      </c>
      <c r="B918" s="14" t="str">
        <f>IF(E918&gt;0,VLOOKUP(F918,'[1]Uisp-Genere'!$E:$O,11,FALSE),"")</f>
        <v/>
      </c>
      <c r="C918" s="14" t="str">
        <f t="shared" si="84"/>
        <v/>
      </c>
      <c r="L918" s="15" t="str">
        <f t="shared" si="85"/>
        <v>-</v>
      </c>
      <c r="M918" s="15" t="str">
        <f t="shared" si="86"/>
        <v>-</v>
      </c>
      <c r="N918" s="17" t="str">
        <f t="shared" si="87"/>
        <v>-</v>
      </c>
      <c r="O918" s="15" t="str">
        <f t="shared" si="88"/>
        <v>-</v>
      </c>
      <c r="P918" s="15" t="str">
        <f t="shared" si="89"/>
        <v>-</v>
      </c>
    </row>
    <row r="919" spans="1:16" x14ac:dyDescent="0.2">
      <c r="A919" s="14" t="str">
        <f>IF(F919&gt;0,IF(L919="Si",A918,COUNTIFS(M$4:M919,M919)),"")</f>
        <v/>
      </c>
      <c r="B919" s="14" t="str">
        <f>IF(E919&gt;0,VLOOKUP(F919,'[1]Uisp-Genere'!$E:$O,11,FALSE),"")</f>
        <v/>
      </c>
      <c r="C919" s="14" t="str">
        <f t="shared" si="84"/>
        <v/>
      </c>
      <c r="L919" s="15" t="str">
        <f t="shared" si="85"/>
        <v>-</v>
      </c>
      <c r="M919" s="15" t="str">
        <f t="shared" si="86"/>
        <v>-</v>
      </c>
      <c r="N919" s="17" t="str">
        <f t="shared" si="87"/>
        <v>-</v>
      </c>
      <c r="O919" s="15" t="str">
        <f t="shared" si="88"/>
        <v>-</v>
      </c>
      <c r="P919" s="15" t="str">
        <f t="shared" si="89"/>
        <v>-</v>
      </c>
    </row>
    <row r="920" spans="1:16" x14ac:dyDescent="0.2">
      <c r="A920" s="14" t="str">
        <f>IF(F920&gt;0,IF(L920="Si",A919,COUNTIFS(M$4:M920,M920)),"")</f>
        <v/>
      </c>
      <c r="B920" s="14" t="str">
        <f>IF(E920&gt;0,VLOOKUP(F920,'[1]Uisp-Genere'!$E:$O,11,FALSE),"")</f>
        <v/>
      </c>
      <c r="C920" s="14" t="str">
        <f t="shared" si="84"/>
        <v/>
      </c>
      <c r="L920" s="15" t="str">
        <f t="shared" si="85"/>
        <v>-</v>
      </c>
      <c r="M920" s="15" t="str">
        <f t="shared" si="86"/>
        <v>-</v>
      </c>
      <c r="N920" s="17" t="str">
        <f t="shared" si="87"/>
        <v>-</v>
      </c>
      <c r="O920" s="15" t="str">
        <f t="shared" si="88"/>
        <v>-</v>
      </c>
      <c r="P920" s="15" t="str">
        <f t="shared" si="89"/>
        <v>-</v>
      </c>
    </row>
    <row r="921" spans="1:16" x14ac:dyDescent="0.2">
      <c r="A921" s="14" t="str">
        <f>IF(F921&gt;0,IF(L921="Si",A920,COUNTIFS(M$4:M921,M921)),"")</f>
        <v/>
      </c>
      <c r="B921" s="14" t="str">
        <f>IF(E921&gt;0,VLOOKUP(F921,'[1]Uisp-Genere'!$E:$O,11,FALSE),"")</f>
        <v/>
      </c>
      <c r="C921" s="14" t="str">
        <f t="shared" si="84"/>
        <v/>
      </c>
      <c r="L921" s="15" t="str">
        <f t="shared" si="85"/>
        <v>-</v>
      </c>
      <c r="M921" s="15" t="str">
        <f t="shared" si="86"/>
        <v>-</v>
      </c>
      <c r="N921" s="17" t="str">
        <f t="shared" si="87"/>
        <v>-</v>
      </c>
      <c r="O921" s="15" t="str">
        <f t="shared" si="88"/>
        <v>-</v>
      </c>
      <c r="P921" s="15" t="str">
        <f t="shared" si="89"/>
        <v>-</v>
      </c>
    </row>
    <row r="922" spans="1:16" x14ac:dyDescent="0.2">
      <c r="A922" s="14" t="str">
        <f>IF(F922&gt;0,IF(L922="Si",A921,COUNTIFS(M$4:M922,M922)),"")</f>
        <v/>
      </c>
      <c r="B922" s="14" t="str">
        <f>IF(E922&gt;0,VLOOKUP(F922,'[1]Uisp-Genere'!$E:$O,11,FALSE),"")</f>
        <v/>
      </c>
      <c r="C922" s="14" t="str">
        <f t="shared" si="84"/>
        <v/>
      </c>
      <c r="L922" s="15" t="str">
        <f t="shared" si="85"/>
        <v>-</v>
      </c>
      <c r="M922" s="15" t="str">
        <f t="shared" si="86"/>
        <v>-</v>
      </c>
      <c r="N922" s="17" t="str">
        <f t="shared" si="87"/>
        <v>-</v>
      </c>
      <c r="O922" s="15" t="str">
        <f t="shared" si="88"/>
        <v>-</v>
      </c>
      <c r="P922" s="15" t="str">
        <f t="shared" si="89"/>
        <v>-</v>
      </c>
    </row>
    <row r="923" spans="1:16" x14ac:dyDescent="0.2">
      <c r="A923" s="14" t="str">
        <f>IF(F923&gt;0,IF(L923="Si",A922,COUNTIFS(M$4:M923,M923)),"")</f>
        <v/>
      </c>
      <c r="B923" s="14" t="str">
        <f>IF(E923&gt;0,VLOOKUP(F923,'[1]Uisp-Genere'!$E:$O,11,FALSE),"")</f>
        <v/>
      </c>
      <c r="C923" s="14" t="str">
        <f t="shared" si="84"/>
        <v/>
      </c>
      <c r="L923" s="15" t="str">
        <f t="shared" si="85"/>
        <v>-</v>
      </c>
      <c r="M923" s="15" t="str">
        <f t="shared" si="86"/>
        <v>-</v>
      </c>
      <c r="N923" s="17" t="str">
        <f t="shared" si="87"/>
        <v>-</v>
      </c>
      <c r="O923" s="15" t="str">
        <f t="shared" si="88"/>
        <v>-</v>
      </c>
      <c r="P923" s="15" t="str">
        <f t="shared" si="89"/>
        <v>-</v>
      </c>
    </row>
    <row r="924" spans="1:16" x14ac:dyDescent="0.2">
      <c r="A924" s="14" t="str">
        <f>IF(F924&gt;0,IF(L924="Si",A923,COUNTIFS(M$4:M924,M924)),"")</f>
        <v/>
      </c>
      <c r="B924" s="14" t="str">
        <f>IF(E924&gt;0,VLOOKUP(F924,'[1]Uisp-Genere'!$E:$O,11,FALSE),"")</f>
        <v/>
      </c>
      <c r="C924" s="14" t="str">
        <f t="shared" si="84"/>
        <v/>
      </c>
      <c r="L924" s="15" t="str">
        <f t="shared" si="85"/>
        <v>-</v>
      </c>
      <c r="M924" s="15" t="str">
        <f t="shared" si="86"/>
        <v>-</v>
      </c>
      <c r="N924" s="17" t="str">
        <f t="shared" si="87"/>
        <v>-</v>
      </c>
      <c r="O924" s="15" t="str">
        <f t="shared" si="88"/>
        <v>-</v>
      </c>
      <c r="P924" s="15" t="str">
        <f t="shared" si="89"/>
        <v>-</v>
      </c>
    </row>
    <row r="925" spans="1:16" x14ac:dyDescent="0.2">
      <c r="A925" s="14" t="str">
        <f>IF(F925&gt;0,IF(L925="Si",A924,COUNTIFS(M$4:M925,M925)),"")</f>
        <v/>
      </c>
      <c r="B925" s="14" t="str">
        <f>IF(E925&gt;0,VLOOKUP(F925,'[1]Uisp-Genere'!$E:$O,11,FALSE),"")</f>
        <v/>
      </c>
      <c r="C925" s="14" t="str">
        <f t="shared" si="84"/>
        <v/>
      </c>
      <c r="L925" s="15" t="str">
        <f t="shared" si="85"/>
        <v>-</v>
      </c>
      <c r="M925" s="15" t="str">
        <f t="shared" si="86"/>
        <v>-</v>
      </c>
      <c r="N925" s="17" t="str">
        <f t="shared" si="87"/>
        <v>-</v>
      </c>
      <c r="O925" s="15" t="str">
        <f t="shared" si="88"/>
        <v>-</v>
      </c>
      <c r="P925" s="15" t="str">
        <f t="shared" si="89"/>
        <v>-</v>
      </c>
    </row>
    <row r="926" spans="1:16" x14ac:dyDescent="0.2">
      <c r="A926" s="14" t="str">
        <f>IF(F926&gt;0,IF(L926="Si",A925,COUNTIFS(M$4:M926,M926)),"")</f>
        <v/>
      </c>
      <c r="B926" s="14" t="str">
        <f>IF(E926&gt;0,VLOOKUP(F926,'[1]Uisp-Genere'!$E:$O,11,FALSE),"")</f>
        <v/>
      </c>
      <c r="C926" s="14" t="str">
        <f t="shared" si="84"/>
        <v/>
      </c>
      <c r="L926" s="15" t="str">
        <f t="shared" si="85"/>
        <v>-</v>
      </c>
      <c r="M926" s="15" t="str">
        <f t="shared" si="86"/>
        <v>-</v>
      </c>
      <c r="N926" s="17" t="str">
        <f t="shared" si="87"/>
        <v>-</v>
      </c>
      <c r="O926" s="15" t="str">
        <f t="shared" si="88"/>
        <v>-</v>
      </c>
      <c r="P926" s="15" t="str">
        <f t="shared" si="89"/>
        <v>-</v>
      </c>
    </row>
    <row r="927" spans="1:16" x14ac:dyDescent="0.2">
      <c r="A927" s="14" t="str">
        <f>IF(F927&gt;0,IF(L927="Si",A926,COUNTIFS(M$4:M927,M927)),"")</f>
        <v/>
      </c>
      <c r="B927" s="14" t="str">
        <f>IF(E927&gt;0,VLOOKUP(F927,'[1]Uisp-Genere'!$E:$O,11,FALSE),"")</f>
        <v/>
      </c>
      <c r="C927" s="14" t="str">
        <f t="shared" si="84"/>
        <v/>
      </c>
      <c r="L927" s="15" t="str">
        <f t="shared" si="85"/>
        <v>-</v>
      </c>
      <c r="M927" s="15" t="str">
        <f t="shared" si="86"/>
        <v>-</v>
      </c>
      <c r="N927" s="17" t="str">
        <f t="shared" si="87"/>
        <v>-</v>
      </c>
      <c r="O927" s="15" t="str">
        <f t="shared" si="88"/>
        <v>-</v>
      </c>
      <c r="P927" s="15" t="str">
        <f t="shared" si="89"/>
        <v>-</v>
      </c>
    </row>
    <row r="928" spans="1:16" x14ac:dyDescent="0.2">
      <c r="A928" s="14" t="str">
        <f>IF(F928&gt;0,IF(L928="Si",A927,COUNTIFS(M$4:M928,M928)),"")</f>
        <v/>
      </c>
      <c r="B928" s="14" t="str">
        <f>IF(E928&gt;0,VLOOKUP(F928,'[1]Uisp-Genere'!$E:$O,11,FALSE),"")</f>
        <v/>
      </c>
      <c r="C928" s="14" t="str">
        <f t="shared" si="84"/>
        <v/>
      </c>
      <c r="L928" s="15" t="str">
        <f t="shared" si="85"/>
        <v>-</v>
      </c>
      <c r="M928" s="15" t="str">
        <f t="shared" si="86"/>
        <v>-</v>
      </c>
      <c r="N928" s="17" t="str">
        <f t="shared" si="87"/>
        <v>-</v>
      </c>
      <c r="O928" s="15" t="str">
        <f t="shared" si="88"/>
        <v>-</v>
      </c>
      <c r="P928" s="15" t="str">
        <f t="shared" si="89"/>
        <v>-</v>
      </c>
    </row>
    <row r="929" spans="1:16" x14ac:dyDescent="0.2">
      <c r="A929" s="14" t="str">
        <f>IF(F929&gt;0,IF(L929="Si",A928,COUNTIFS(M$4:M929,M929)),"")</f>
        <v/>
      </c>
      <c r="B929" s="14" t="str">
        <f>IF(E929&gt;0,VLOOKUP(F929,'[1]Uisp-Genere'!$E:$O,11,FALSE),"")</f>
        <v/>
      </c>
      <c r="C929" s="14" t="str">
        <f t="shared" si="84"/>
        <v/>
      </c>
      <c r="L929" s="15" t="str">
        <f t="shared" si="85"/>
        <v>-</v>
      </c>
      <c r="M929" s="15" t="str">
        <f t="shared" si="86"/>
        <v>-</v>
      </c>
      <c r="N929" s="17" t="str">
        <f t="shared" si="87"/>
        <v>-</v>
      </c>
      <c r="O929" s="15" t="str">
        <f t="shared" si="88"/>
        <v>-</v>
      </c>
      <c r="P929" s="15" t="str">
        <f t="shared" si="89"/>
        <v>-</v>
      </c>
    </row>
    <row r="930" spans="1:16" x14ac:dyDescent="0.2">
      <c r="A930" s="14" t="str">
        <f>IF(F930&gt;0,IF(L930="Si",A929,COUNTIFS(M$4:M930,M930)),"")</f>
        <v/>
      </c>
      <c r="B930" s="14" t="str">
        <f>IF(E930&gt;0,VLOOKUP(F930,'[1]Uisp-Genere'!$E:$O,11,FALSE),"")</f>
        <v/>
      </c>
      <c r="C930" s="14" t="str">
        <f t="shared" si="84"/>
        <v/>
      </c>
      <c r="L930" s="15" t="str">
        <f t="shared" si="85"/>
        <v>-</v>
      </c>
      <c r="M930" s="15" t="str">
        <f t="shared" si="86"/>
        <v>-</v>
      </c>
      <c r="N930" s="17" t="str">
        <f t="shared" si="87"/>
        <v>-</v>
      </c>
      <c r="O930" s="15" t="str">
        <f t="shared" si="88"/>
        <v>-</v>
      </c>
      <c r="P930" s="15" t="str">
        <f t="shared" si="89"/>
        <v>-</v>
      </c>
    </row>
    <row r="931" spans="1:16" x14ac:dyDescent="0.2">
      <c r="A931" s="14" t="str">
        <f>IF(F931&gt;0,IF(L931="Si",A930,COUNTIFS(M$4:M931,M931)),"")</f>
        <v/>
      </c>
      <c r="B931" s="14" t="str">
        <f>IF(E931&gt;0,VLOOKUP(F931,'[1]Uisp-Genere'!$E:$O,11,FALSE),"")</f>
        <v/>
      </c>
      <c r="C931" s="14" t="str">
        <f t="shared" si="84"/>
        <v/>
      </c>
      <c r="L931" s="15" t="str">
        <f t="shared" si="85"/>
        <v>-</v>
      </c>
      <c r="M931" s="15" t="str">
        <f t="shared" si="86"/>
        <v>-</v>
      </c>
      <c r="N931" s="17" t="str">
        <f t="shared" si="87"/>
        <v>-</v>
      </c>
      <c r="O931" s="15" t="str">
        <f t="shared" si="88"/>
        <v>-</v>
      </c>
      <c r="P931" s="15" t="str">
        <f t="shared" si="89"/>
        <v>-</v>
      </c>
    </row>
    <row r="932" spans="1:16" x14ac:dyDescent="0.2">
      <c r="A932" s="14" t="str">
        <f>IF(F932&gt;0,IF(L932="Si",A931,COUNTIFS(M$4:M932,M932)),"")</f>
        <v/>
      </c>
      <c r="B932" s="14" t="str">
        <f>IF(E932&gt;0,VLOOKUP(F932,'[1]Uisp-Genere'!$E:$O,11,FALSE),"")</f>
        <v/>
      </c>
      <c r="C932" s="14" t="str">
        <f t="shared" si="84"/>
        <v/>
      </c>
      <c r="L932" s="15" t="str">
        <f t="shared" si="85"/>
        <v>-</v>
      </c>
      <c r="M932" s="15" t="str">
        <f t="shared" si="86"/>
        <v>-</v>
      </c>
      <c r="N932" s="17" t="str">
        <f t="shared" si="87"/>
        <v>-</v>
      </c>
      <c r="O932" s="15" t="str">
        <f t="shared" si="88"/>
        <v>-</v>
      </c>
      <c r="P932" s="15" t="str">
        <f t="shared" si="89"/>
        <v>-</v>
      </c>
    </row>
    <row r="933" spans="1:16" x14ac:dyDescent="0.2">
      <c r="A933" s="14" t="str">
        <f>IF(F933&gt;0,IF(L933="Si",A932,COUNTIFS(M$4:M933,M933)),"")</f>
        <v/>
      </c>
      <c r="B933" s="14" t="str">
        <f>IF(E933&gt;0,VLOOKUP(F933,'[1]Uisp-Genere'!$E:$O,11,FALSE),"")</f>
        <v/>
      </c>
      <c r="C933" s="14" t="str">
        <f t="shared" si="84"/>
        <v/>
      </c>
      <c r="L933" s="15" t="str">
        <f t="shared" si="85"/>
        <v>-</v>
      </c>
      <c r="M933" s="15" t="str">
        <f t="shared" si="86"/>
        <v>-</v>
      </c>
      <c r="N933" s="17" t="str">
        <f t="shared" si="87"/>
        <v>-</v>
      </c>
      <c r="O933" s="15" t="str">
        <f t="shared" si="88"/>
        <v>-</v>
      </c>
      <c r="P933" s="15" t="str">
        <f t="shared" si="89"/>
        <v>-</v>
      </c>
    </row>
    <row r="934" spans="1:16" x14ac:dyDescent="0.2">
      <c r="A934" s="14" t="str">
        <f>IF(F934&gt;0,IF(L934="Si",A933,COUNTIFS(M$4:M934,M934)),"")</f>
        <v/>
      </c>
      <c r="B934" s="14" t="str">
        <f>IF(E934&gt;0,VLOOKUP(F934,'[1]Uisp-Genere'!$E:$O,11,FALSE),"")</f>
        <v/>
      </c>
      <c r="C934" s="14" t="str">
        <f t="shared" si="84"/>
        <v/>
      </c>
      <c r="L934" s="15" t="str">
        <f t="shared" si="85"/>
        <v>-</v>
      </c>
      <c r="M934" s="15" t="str">
        <f t="shared" si="86"/>
        <v>-</v>
      </c>
      <c r="N934" s="17" t="str">
        <f t="shared" si="87"/>
        <v>-</v>
      </c>
      <c r="O934" s="15" t="str">
        <f t="shared" si="88"/>
        <v>-</v>
      </c>
      <c r="P934" s="15" t="str">
        <f t="shared" si="89"/>
        <v>-</v>
      </c>
    </row>
    <row r="935" spans="1:16" x14ac:dyDescent="0.2">
      <c r="A935" s="14" t="str">
        <f>IF(F935&gt;0,IF(L935="Si",A934,COUNTIFS(M$4:M935,M935)),"")</f>
        <v/>
      </c>
      <c r="B935" s="14" t="str">
        <f>IF(E935&gt;0,VLOOKUP(F935,'[1]Uisp-Genere'!$E:$O,11,FALSE),"")</f>
        <v/>
      </c>
      <c r="C935" s="14" t="str">
        <f t="shared" si="84"/>
        <v/>
      </c>
      <c r="L935" s="15" t="str">
        <f t="shared" si="85"/>
        <v>-</v>
      </c>
      <c r="M935" s="15" t="str">
        <f t="shared" si="86"/>
        <v>-</v>
      </c>
      <c r="N935" s="17" t="str">
        <f t="shared" si="87"/>
        <v>-</v>
      </c>
      <c r="O935" s="15" t="str">
        <f t="shared" si="88"/>
        <v>-</v>
      </c>
      <c r="P935" s="15" t="str">
        <f t="shared" si="89"/>
        <v>-</v>
      </c>
    </row>
    <row r="936" spans="1:16" x14ac:dyDescent="0.2">
      <c r="A936" s="14" t="str">
        <f>IF(F936&gt;0,IF(L936="Si",A935,COUNTIFS(M$4:M936,M936)),"")</f>
        <v/>
      </c>
      <c r="B936" s="14" t="str">
        <f>IF(E936&gt;0,VLOOKUP(F936,'[1]Uisp-Genere'!$E:$O,11,FALSE),"")</f>
        <v/>
      </c>
      <c r="C936" s="14" t="str">
        <f t="shared" si="84"/>
        <v/>
      </c>
      <c r="L936" s="15" t="str">
        <f t="shared" si="85"/>
        <v>-</v>
      </c>
      <c r="M936" s="15" t="str">
        <f t="shared" si="86"/>
        <v>-</v>
      </c>
      <c r="N936" s="17" t="str">
        <f t="shared" si="87"/>
        <v>-</v>
      </c>
      <c r="O936" s="15" t="str">
        <f t="shared" si="88"/>
        <v>-</v>
      </c>
      <c r="P936" s="15" t="str">
        <f t="shared" si="89"/>
        <v>-</v>
      </c>
    </row>
    <row r="937" spans="1:16" x14ac:dyDescent="0.2">
      <c r="A937" s="14" t="str">
        <f>IF(F937&gt;0,IF(L937="Si",A936,COUNTIFS(M$4:M937,M937)),"")</f>
        <v/>
      </c>
      <c r="B937" s="14" t="str">
        <f>IF(E937&gt;0,VLOOKUP(F937,'[1]Uisp-Genere'!$E:$O,11,FALSE),"")</f>
        <v/>
      </c>
      <c r="C937" s="14" t="str">
        <f t="shared" si="84"/>
        <v/>
      </c>
      <c r="L937" s="15" t="str">
        <f t="shared" si="85"/>
        <v>-</v>
      </c>
      <c r="M937" s="15" t="str">
        <f t="shared" si="86"/>
        <v>-</v>
      </c>
      <c r="N937" s="17" t="str">
        <f t="shared" si="87"/>
        <v>-</v>
      </c>
      <c r="O937" s="15" t="str">
        <f t="shared" si="88"/>
        <v>-</v>
      </c>
      <c r="P937" s="15" t="str">
        <f t="shared" si="89"/>
        <v>-</v>
      </c>
    </row>
    <row r="938" spans="1:16" x14ac:dyDescent="0.2">
      <c r="A938" s="14" t="str">
        <f>IF(F938&gt;0,IF(L938="Si",A937,COUNTIFS(M$4:M938,M938)),"")</f>
        <v/>
      </c>
      <c r="B938" s="14" t="str">
        <f>IF(E938&gt;0,VLOOKUP(F938,'[1]Uisp-Genere'!$E:$O,11,FALSE),"")</f>
        <v/>
      </c>
      <c r="C938" s="14" t="str">
        <f t="shared" si="84"/>
        <v/>
      </c>
      <c r="L938" s="15" t="str">
        <f t="shared" si="85"/>
        <v>-</v>
      </c>
      <c r="M938" s="15" t="str">
        <f t="shared" si="86"/>
        <v>-</v>
      </c>
      <c r="N938" s="17" t="str">
        <f t="shared" si="87"/>
        <v>-</v>
      </c>
      <c r="O938" s="15" t="str">
        <f t="shared" si="88"/>
        <v>-</v>
      </c>
      <c r="P938" s="15" t="str">
        <f t="shared" si="89"/>
        <v>-</v>
      </c>
    </row>
    <row r="939" spans="1:16" x14ac:dyDescent="0.2">
      <c r="A939" s="14" t="str">
        <f>IF(F939&gt;0,IF(L939="Si",A938,COUNTIFS(M$4:M939,M939)),"")</f>
        <v/>
      </c>
      <c r="B939" s="14" t="str">
        <f>IF(E939&gt;0,VLOOKUP(F939,'[1]Uisp-Genere'!$E:$O,11,FALSE),"")</f>
        <v/>
      </c>
      <c r="C939" s="14" t="str">
        <f t="shared" si="84"/>
        <v/>
      </c>
      <c r="L939" s="15" t="str">
        <f t="shared" si="85"/>
        <v>-</v>
      </c>
      <c r="M939" s="15" t="str">
        <f t="shared" si="86"/>
        <v>-</v>
      </c>
      <c r="N939" s="17" t="str">
        <f t="shared" si="87"/>
        <v>-</v>
      </c>
      <c r="O939" s="15" t="str">
        <f t="shared" si="88"/>
        <v>-</v>
      </c>
      <c r="P939" s="15" t="str">
        <f t="shared" si="89"/>
        <v>-</v>
      </c>
    </row>
    <row r="940" spans="1:16" x14ac:dyDescent="0.2">
      <c r="A940" s="14" t="str">
        <f>IF(F940&gt;0,IF(L940="Si",A939,COUNTIFS(M$4:M940,M940)),"")</f>
        <v/>
      </c>
      <c r="B940" s="14" t="str">
        <f>IF(E940&gt;0,VLOOKUP(F940,'[1]Uisp-Genere'!$E:$O,11,FALSE),"")</f>
        <v/>
      </c>
      <c r="C940" s="14" t="str">
        <f t="shared" si="84"/>
        <v/>
      </c>
      <c r="L940" s="15" t="str">
        <f t="shared" si="85"/>
        <v>-</v>
      </c>
      <c r="M940" s="15" t="str">
        <f t="shared" si="86"/>
        <v>-</v>
      </c>
      <c r="N940" s="17" t="str">
        <f t="shared" si="87"/>
        <v>-</v>
      </c>
      <c r="O940" s="15" t="str">
        <f t="shared" si="88"/>
        <v>-</v>
      </c>
      <c r="P940" s="15" t="str">
        <f t="shared" si="89"/>
        <v>-</v>
      </c>
    </row>
    <row r="941" spans="1:16" x14ac:dyDescent="0.2">
      <c r="A941" s="14" t="str">
        <f>IF(F941&gt;0,IF(L941="Si",A940,COUNTIFS(M$4:M941,M941)),"")</f>
        <v/>
      </c>
      <c r="B941" s="14" t="str">
        <f>IF(E941&gt;0,VLOOKUP(F941,'[1]Uisp-Genere'!$E:$O,11,FALSE),"")</f>
        <v/>
      </c>
      <c r="C941" s="14" t="str">
        <f t="shared" si="84"/>
        <v/>
      </c>
      <c r="L941" s="15" t="str">
        <f t="shared" si="85"/>
        <v>-</v>
      </c>
      <c r="M941" s="15" t="str">
        <f t="shared" si="86"/>
        <v>-</v>
      </c>
      <c r="N941" s="17" t="str">
        <f t="shared" si="87"/>
        <v>-</v>
      </c>
      <c r="O941" s="15" t="str">
        <f t="shared" si="88"/>
        <v>-</v>
      </c>
      <c r="P941" s="15" t="str">
        <f t="shared" si="89"/>
        <v>-</v>
      </c>
    </row>
    <row r="942" spans="1:16" x14ac:dyDescent="0.2">
      <c r="A942" s="14" t="str">
        <f>IF(F942&gt;0,IF(L942="Si",A941,COUNTIFS(M$4:M942,M942)),"")</f>
        <v/>
      </c>
      <c r="B942" s="14" t="str">
        <f>IF(E942&gt;0,VLOOKUP(F942,'[1]Uisp-Genere'!$E:$O,11,FALSE),"")</f>
        <v/>
      </c>
      <c r="C942" s="14" t="str">
        <f t="shared" si="84"/>
        <v/>
      </c>
      <c r="L942" s="15" t="str">
        <f t="shared" si="85"/>
        <v>-</v>
      </c>
      <c r="M942" s="15" t="str">
        <f t="shared" si="86"/>
        <v>-</v>
      </c>
      <c r="N942" s="17" t="str">
        <f t="shared" si="87"/>
        <v>-</v>
      </c>
      <c r="O942" s="15" t="str">
        <f t="shared" si="88"/>
        <v>-</v>
      </c>
      <c r="P942" s="15" t="str">
        <f t="shared" si="89"/>
        <v>-</v>
      </c>
    </row>
    <row r="943" spans="1:16" x14ac:dyDescent="0.2">
      <c r="A943" s="14" t="str">
        <f>IF(F943&gt;0,IF(L943="Si",A942,COUNTIFS(M$4:M943,M943)),"")</f>
        <v/>
      </c>
      <c r="B943" s="14" t="str">
        <f>IF(E943&gt;0,VLOOKUP(F943,'[1]Uisp-Genere'!$E:$O,11,FALSE),"")</f>
        <v/>
      </c>
      <c r="C943" s="14" t="str">
        <f t="shared" si="84"/>
        <v/>
      </c>
      <c r="L943" s="15" t="str">
        <f t="shared" si="85"/>
        <v>-</v>
      </c>
      <c r="M943" s="15" t="str">
        <f t="shared" si="86"/>
        <v>-</v>
      </c>
      <c r="N943" s="17" t="str">
        <f t="shared" si="87"/>
        <v>-</v>
      </c>
      <c r="O943" s="15" t="str">
        <f t="shared" si="88"/>
        <v>-</v>
      </c>
      <c r="P943" s="15" t="str">
        <f t="shared" si="89"/>
        <v>-</v>
      </c>
    </row>
    <row r="944" spans="1:16" x14ac:dyDescent="0.2">
      <c r="A944" s="14" t="str">
        <f>IF(F944&gt;0,IF(L944="Si",A943,COUNTIFS(M$4:M944,M944)),"")</f>
        <v/>
      </c>
      <c r="B944" s="14" t="str">
        <f>IF(E944&gt;0,VLOOKUP(F944,'[1]Uisp-Genere'!$E:$O,11,FALSE),"")</f>
        <v/>
      </c>
      <c r="C944" s="14" t="str">
        <f t="shared" si="84"/>
        <v/>
      </c>
      <c r="L944" s="15" t="str">
        <f t="shared" si="85"/>
        <v>-</v>
      </c>
      <c r="M944" s="15" t="str">
        <f t="shared" si="86"/>
        <v>-</v>
      </c>
      <c r="N944" s="17" t="str">
        <f t="shared" si="87"/>
        <v>-</v>
      </c>
      <c r="O944" s="15" t="str">
        <f t="shared" si="88"/>
        <v>-</v>
      </c>
      <c r="P944" s="15" t="str">
        <f t="shared" si="89"/>
        <v>-</v>
      </c>
    </row>
    <row r="945" spans="1:16" x14ac:dyDescent="0.2">
      <c r="A945" s="14" t="str">
        <f>IF(F945&gt;0,IF(L945="Si",A944,COUNTIFS(M$4:M945,M945)),"")</f>
        <v/>
      </c>
      <c r="B945" s="14" t="str">
        <f>IF(E945&gt;0,VLOOKUP(F945,'[1]Uisp-Genere'!$E:$O,11,FALSE),"")</f>
        <v/>
      </c>
      <c r="C945" s="14" t="str">
        <f t="shared" si="84"/>
        <v/>
      </c>
      <c r="L945" s="15" t="str">
        <f t="shared" si="85"/>
        <v>-</v>
      </c>
      <c r="M945" s="15" t="str">
        <f t="shared" si="86"/>
        <v>-</v>
      </c>
      <c r="N945" s="17" t="str">
        <f t="shared" si="87"/>
        <v>-</v>
      </c>
      <c r="O945" s="15" t="str">
        <f t="shared" si="88"/>
        <v>-</v>
      </c>
      <c r="P945" s="15" t="str">
        <f t="shared" si="89"/>
        <v>-</v>
      </c>
    </row>
    <row r="946" spans="1:16" x14ac:dyDescent="0.2">
      <c r="A946" s="14" t="str">
        <f>IF(F946&gt;0,IF(L946="Si",A945,COUNTIFS(M$4:M946,M946)),"")</f>
        <v/>
      </c>
      <c r="B946" s="14" t="str">
        <f>IF(E946&gt;0,VLOOKUP(F946,'[1]Uisp-Genere'!$E:$O,11,FALSE),"")</f>
        <v/>
      </c>
      <c r="C946" s="14" t="str">
        <f t="shared" si="84"/>
        <v/>
      </c>
      <c r="L946" s="15" t="str">
        <f t="shared" si="85"/>
        <v>-</v>
      </c>
      <c r="M946" s="15" t="str">
        <f t="shared" si="86"/>
        <v>-</v>
      </c>
      <c r="N946" s="17" t="str">
        <f t="shared" si="87"/>
        <v>-</v>
      </c>
      <c r="O946" s="15" t="str">
        <f t="shared" si="88"/>
        <v>-</v>
      </c>
      <c r="P946" s="15" t="str">
        <f t="shared" si="89"/>
        <v>-</v>
      </c>
    </row>
    <row r="947" spans="1:16" x14ac:dyDescent="0.2">
      <c r="A947" s="14" t="str">
        <f>IF(F947&gt;0,IF(L947="Si",A946,COUNTIFS(M$4:M947,M947)),"")</f>
        <v/>
      </c>
      <c r="B947" s="14" t="str">
        <f>IF(E947&gt;0,VLOOKUP(F947,'[1]Uisp-Genere'!$E:$O,11,FALSE),"")</f>
        <v/>
      </c>
      <c r="C947" s="14" t="str">
        <f t="shared" si="84"/>
        <v/>
      </c>
      <c r="L947" s="15" t="str">
        <f t="shared" si="85"/>
        <v>-</v>
      </c>
      <c r="M947" s="15" t="str">
        <f t="shared" si="86"/>
        <v>-</v>
      </c>
      <c r="N947" s="17" t="str">
        <f t="shared" si="87"/>
        <v>-</v>
      </c>
      <c r="O947" s="15" t="str">
        <f t="shared" si="88"/>
        <v>-</v>
      </c>
      <c r="P947" s="15" t="str">
        <f t="shared" si="89"/>
        <v>-</v>
      </c>
    </row>
    <row r="948" spans="1:16" x14ac:dyDescent="0.2">
      <c r="A948" s="14" t="str">
        <f>IF(F948&gt;0,IF(L948="Si",A947,COUNTIFS(M$4:M948,M948)),"")</f>
        <v/>
      </c>
      <c r="B948" s="14" t="str">
        <f>IF(E948&gt;0,VLOOKUP(F948,'[1]Uisp-Genere'!$E:$O,11,FALSE),"")</f>
        <v/>
      </c>
      <c r="C948" s="14" t="str">
        <f t="shared" si="84"/>
        <v/>
      </c>
      <c r="L948" s="15" t="str">
        <f t="shared" si="85"/>
        <v>-</v>
      </c>
      <c r="M948" s="15" t="str">
        <f t="shared" si="86"/>
        <v>-</v>
      </c>
      <c r="N948" s="17" t="str">
        <f t="shared" si="87"/>
        <v>-</v>
      </c>
      <c r="O948" s="15" t="str">
        <f t="shared" si="88"/>
        <v>-</v>
      </c>
      <c r="P948" s="15" t="str">
        <f t="shared" si="89"/>
        <v>-</v>
      </c>
    </row>
    <row r="949" spans="1:16" x14ac:dyDescent="0.2">
      <c r="A949" s="14" t="str">
        <f>IF(F949&gt;0,IF(L949="Si",A948,COUNTIFS(M$4:M949,M949)),"")</f>
        <v/>
      </c>
      <c r="B949" s="14" t="str">
        <f>IF(E949&gt;0,VLOOKUP(F949,'[1]Uisp-Genere'!$E:$O,11,FALSE),"")</f>
        <v/>
      </c>
      <c r="C949" s="14" t="str">
        <f t="shared" si="84"/>
        <v/>
      </c>
      <c r="L949" s="15" t="str">
        <f t="shared" si="85"/>
        <v>-</v>
      </c>
      <c r="M949" s="15" t="str">
        <f t="shared" si="86"/>
        <v>-</v>
      </c>
      <c r="N949" s="17" t="str">
        <f t="shared" si="87"/>
        <v>-</v>
      </c>
      <c r="O949" s="15" t="str">
        <f t="shared" si="88"/>
        <v>-</v>
      </c>
      <c r="P949" s="15" t="str">
        <f t="shared" si="89"/>
        <v>-</v>
      </c>
    </row>
    <row r="950" spans="1:16" x14ac:dyDescent="0.2">
      <c r="A950" s="14" t="str">
        <f>IF(F950&gt;0,IF(L950="Si",A949,COUNTIFS(M$4:M950,M950)),"")</f>
        <v/>
      </c>
      <c r="B950" s="14" t="str">
        <f>IF(E950&gt;0,VLOOKUP(F950,'[1]Uisp-Genere'!$E:$O,11,FALSE),"")</f>
        <v/>
      </c>
      <c r="C950" s="14" t="str">
        <f t="shared" si="84"/>
        <v/>
      </c>
      <c r="L950" s="15" t="str">
        <f t="shared" si="85"/>
        <v>-</v>
      </c>
      <c r="M950" s="15" t="str">
        <f t="shared" si="86"/>
        <v>-</v>
      </c>
      <c r="N950" s="17" t="str">
        <f t="shared" si="87"/>
        <v>-</v>
      </c>
      <c r="O950" s="15" t="str">
        <f t="shared" si="88"/>
        <v>-</v>
      </c>
      <c r="P950" s="15" t="str">
        <f t="shared" si="89"/>
        <v>-</v>
      </c>
    </row>
    <row r="951" spans="1:16" x14ac:dyDescent="0.2">
      <c r="A951" s="14" t="str">
        <f>IF(F951&gt;0,IF(L951="Si",A950,COUNTIFS(M$4:M951,M951)),"")</f>
        <v/>
      </c>
      <c r="B951" s="14" t="str">
        <f>IF(E951&gt;0,VLOOKUP(F951,'[1]Uisp-Genere'!$E:$O,11,FALSE),"")</f>
        <v/>
      </c>
      <c r="C951" s="14" t="str">
        <f t="shared" si="84"/>
        <v/>
      </c>
      <c r="L951" s="15" t="str">
        <f t="shared" si="85"/>
        <v>-</v>
      </c>
      <c r="M951" s="15" t="str">
        <f t="shared" si="86"/>
        <v>-</v>
      </c>
      <c r="N951" s="17" t="str">
        <f t="shared" si="87"/>
        <v>-</v>
      </c>
      <c r="O951" s="15" t="str">
        <f t="shared" si="88"/>
        <v>-</v>
      </c>
      <c r="P951" s="15" t="str">
        <f t="shared" si="89"/>
        <v>-</v>
      </c>
    </row>
    <row r="952" spans="1:16" x14ac:dyDescent="0.2">
      <c r="A952" s="14" t="str">
        <f>IF(F952&gt;0,IF(L952="Si",A951,COUNTIFS(M$4:M952,M952)),"")</f>
        <v/>
      </c>
      <c r="B952" s="14" t="str">
        <f>IF(E952&gt;0,VLOOKUP(F952,'[1]Uisp-Genere'!$E:$O,11,FALSE),"")</f>
        <v/>
      </c>
      <c r="C952" s="14" t="str">
        <f t="shared" si="84"/>
        <v/>
      </c>
      <c r="L952" s="15" t="str">
        <f t="shared" si="85"/>
        <v>-</v>
      </c>
      <c r="M952" s="15" t="str">
        <f t="shared" si="86"/>
        <v>-</v>
      </c>
      <c r="N952" s="17" t="str">
        <f t="shared" si="87"/>
        <v>-</v>
      </c>
      <c r="O952" s="15" t="str">
        <f t="shared" si="88"/>
        <v>-</v>
      </c>
      <c r="P952" s="15" t="str">
        <f t="shared" si="89"/>
        <v>-</v>
      </c>
    </row>
    <row r="953" spans="1:16" x14ac:dyDescent="0.2">
      <c r="A953" s="14" t="str">
        <f>IF(F953&gt;0,IF(L953="Si",A952,COUNTIFS(M$4:M953,M953)),"")</f>
        <v/>
      </c>
      <c r="B953" s="14" t="str">
        <f>IF(E953&gt;0,VLOOKUP(F953,'[1]Uisp-Genere'!$E:$O,11,FALSE),"")</f>
        <v/>
      </c>
      <c r="C953" s="14" t="str">
        <f t="shared" si="84"/>
        <v/>
      </c>
      <c r="L953" s="15" t="str">
        <f t="shared" si="85"/>
        <v>-</v>
      </c>
      <c r="M953" s="15" t="str">
        <f t="shared" si="86"/>
        <v>-</v>
      </c>
      <c r="N953" s="17" t="str">
        <f t="shared" si="87"/>
        <v>-</v>
      </c>
      <c r="O953" s="15" t="str">
        <f t="shared" si="88"/>
        <v>-</v>
      </c>
      <c r="P953" s="15" t="str">
        <f t="shared" si="89"/>
        <v>-</v>
      </c>
    </row>
    <row r="954" spans="1:16" x14ac:dyDescent="0.2">
      <c r="A954" s="14" t="str">
        <f>IF(F954&gt;0,IF(L954="Si",A953,COUNTIFS(M$4:M954,M954)),"")</f>
        <v/>
      </c>
      <c r="B954" s="14" t="str">
        <f>IF(E954&gt;0,VLOOKUP(F954,'[1]Uisp-Genere'!$E:$O,11,FALSE),"")</f>
        <v/>
      </c>
      <c r="C954" s="14" t="str">
        <f t="shared" si="84"/>
        <v/>
      </c>
      <c r="L954" s="15" t="str">
        <f t="shared" si="85"/>
        <v>-</v>
      </c>
      <c r="M954" s="15" t="str">
        <f t="shared" si="86"/>
        <v>-</v>
      </c>
      <c r="N954" s="17" t="str">
        <f t="shared" si="87"/>
        <v>-</v>
      </c>
      <c r="O954" s="15" t="str">
        <f t="shared" si="88"/>
        <v>-</v>
      </c>
      <c r="P954" s="15" t="str">
        <f t="shared" si="89"/>
        <v>-</v>
      </c>
    </row>
    <row r="955" spans="1:16" x14ac:dyDescent="0.2">
      <c r="A955" s="14" t="str">
        <f>IF(F955&gt;0,IF(L955="Si",A954,COUNTIFS(M$4:M955,M955)),"")</f>
        <v/>
      </c>
      <c r="B955" s="14" t="str">
        <f>IF(E955&gt;0,VLOOKUP(F955,'[1]Uisp-Genere'!$E:$O,11,FALSE),"")</f>
        <v/>
      </c>
      <c r="C955" s="14" t="str">
        <f t="shared" si="84"/>
        <v/>
      </c>
      <c r="L955" s="15" t="str">
        <f t="shared" si="85"/>
        <v>-</v>
      </c>
      <c r="M955" s="15" t="str">
        <f t="shared" si="86"/>
        <v>-</v>
      </c>
      <c r="N955" s="17" t="str">
        <f t="shared" si="87"/>
        <v>-</v>
      </c>
      <c r="O955" s="15" t="str">
        <f t="shared" si="88"/>
        <v>-</v>
      </c>
      <c r="P955" s="15" t="str">
        <f t="shared" si="89"/>
        <v>-</v>
      </c>
    </row>
    <row r="956" spans="1:16" x14ac:dyDescent="0.2">
      <c r="A956" s="14" t="str">
        <f>IF(F956&gt;0,IF(L956="Si",A955,COUNTIFS(M$4:M956,M956)),"")</f>
        <v/>
      </c>
      <c r="B956" s="14" t="str">
        <f>IF(E956&gt;0,VLOOKUP(F956,'[1]Uisp-Genere'!$E:$O,11,FALSE),"")</f>
        <v/>
      </c>
      <c r="C956" s="14" t="str">
        <f t="shared" si="84"/>
        <v/>
      </c>
      <c r="L956" s="15" t="str">
        <f t="shared" si="85"/>
        <v>-</v>
      </c>
      <c r="M956" s="15" t="str">
        <f t="shared" si="86"/>
        <v>-</v>
      </c>
      <c r="N956" s="17" t="str">
        <f t="shared" si="87"/>
        <v>-</v>
      </c>
      <c r="O956" s="15" t="str">
        <f t="shared" si="88"/>
        <v>-</v>
      </c>
      <c r="P956" s="15" t="str">
        <f t="shared" si="89"/>
        <v>-</v>
      </c>
    </row>
    <row r="957" spans="1:16" x14ac:dyDescent="0.2">
      <c r="A957" s="14" t="str">
        <f>IF(F957&gt;0,IF(L957="Si",A956,COUNTIFS(M$4:M957,M957)),"")</f>
        <v/>
      </c>
      <c r="B957" s="14" t="str">
        <f>IF(E957&gt;0,VLOOKUP(F957,'[1]Uisp-Genere'!$E:$O,11,FALSE),"")</f>
        <v/>
      </c>
      <c r="C957" s="14" t="str">
        <f t="shared" si="84"/>
        <v/>
      </c>
      <c r="L957" s="15" t="str">
        <f t="shared" si="85"/>
        <v>-</v>
      </c>
      <c r="M957" s="15" t="str">
        <f t="shared" si="86"/>
        <v>-</v>
      </c>
      <c r="N957" s="17" t="str">
        <f t="shared" si="87"/>
        <v>-</v>
      </c>
      <c r="O957" s="15" t="str">
        <f t="shared" si="88"/>
        <v>-</v>
      </c>
      <c r="P957" s="15" t="str">
        <f t="shared" si="89"/>
        <v>-</v>
      </c>
    </row>
    <row r="958" spans="1:16" x14ac:dyDescent="0.2">
      <c r="A958" s="14" t="str">
        <f>IF(F958&gt;0,IF(L958="Si",A957,COUNTIFS(M$4:M958,M958)),"")</f>
        <v/>
      </c>
      <c r="B958" s="14" t="str">
        <f>IF(E958&gt;0,VLOOKUP(F958,'[1]Uisp-Genere'!$E:$O,11,FALSE),"")</f>
        <v/>
      </c>
      <c r="C958" s="14" t="str">
        <f t="shared" si="84"/>
        <v/>
      </c>
      <c r="L958" s="15" t="str">
        <f t="shared" si="85"/>
        <v>-</v>
      </c>
      <c r="M958" s="15" t="str">
        <f t="shared" si="86"/>
        <v>-</v>
      </c>
      <c r="N958" s="17" t="str">
        <f t="shared" si="87"/>
        <v>-</v>
      </c>
      <c r="O958" s="15" t="str">
        <f t="shared" si="88"/>
        <v>-</v>
      </c>
      <c r="P958" s="15" t="str">
        <f t="shared" si="89"/>
        <v>-</v>
      </c>
    </row>
    <row r="959" spans="1:16" x14ac:dyDescent="0.2">
      <c r="A959" s="14" t="str">
        <f>IF(F959&gt;0,IF(L959="Si",A958,COUNTIFS(M$4:M959,M959)),"")</f>
        <v/>
      </c>
      <c r="B959" s="14" t="str">
        <f>IF(E959&gt;0,VLOOKUP(F959,'[1]Uisp-Genere'!$E:$O,11,FALSE),"")</f>
        <v/>
      </c>
      <c r="C959" s="14" t="str">
        <f t="shared" si="84"/>
        <v/>
      </c>
      <c r="L959" s="15" t="str">
        <f t="shared" si="85"/>
        <v>-</v>
      </c>
      <c r="M959" s="15" t="str">
        <f t="shared" si="86"/>
        <v>-</v>
      </c>
      <c r="N959" s="17" t="str">
        <f t="shared" si="87"/>
        <v>-</v>
      </c>
      <c r="O959" s="15" t="str">
        <f t="shared" si="88"/>
        <v>-</v>
      </c>
      <c r="P959" s="15" t="str">
        <f t="shared" si="89"/>
        <v>-</v>
      </c>
    </row>
    <row r="960" spans="1:16" x14ac:dyDescent="0.2">
      <c r="A960" s="14" t="str">
        <f>IF(F960&gt;0,IF(L960="Si",A959,COUNTIFS(M$4:M960,M960)),"")</f>
        <v/>
      </c>
      <c r="B960" s="14" t="str">
        <f>IF(E960&gt;0,VLOOKUP(F960,'[1]Uisp-Genere'!$E:$O,11,FALSE),"")</f>
        <v/>
      </c>
      <c r="C960" s="14" t="str">
        <f t="shared" si="84"/>
        <v/>
      </c>
      <c r="L960" s="15" t="str">
        <f t="shared" si="85"/>
        <v>-</v>
      </c>
      <c r="M960" s="15" t="str">
        <f t="shared" si="86"/>
        <v>-</v>
      </c>
      <c r="N960" s="17" t="str">
        <f t="shared" si="87"/>
        <v>-</v>
      </c>
      <c r="O960" s="15" t="str">
        <f t="shared" si="88"/>
        <v>-</v>
      </c>
      <c r="P960" s="15" t="str">
        <f t="shared" si="89"/>
        <v>-</v>
      </c>
    </row>
    <row r="961" spans="1:16" x14ac:dyDescent="0.2">
      <c r="A961" s="14" t="str">
        <f>IF(F961&gt;0,IF(L961="Si",A960,COUNTIFS(M$4:M961,M961)),"")</f>
        <v/>
      </c>
      <c r="B961" s="14" t="str">
        <f>IF(E961&gt;0,VLOOKUP(F961,'[1]Uisp-Genere'!$E:$O,11,FALSE),"")</f>
        <v/>
      </c>
      <c r="C961" s="14" t="str">
        <f t="shared" si="84"/>
        <v/>
      </c>
      <c r="L961" s="15" t="str">
        <f t="shared" si="85"/>
        <v>-</v>
      </c>
      <c r="M961" s="15" t="str">
        <f t="shared" si="86"/>
        <v>-</v>
      </c>
      <c r="N961" s="17" t="str">
        <f t="shared" si="87"/>
        <v>-</v>
      </c>
      <c r="O961" s="15" t="str">
        <f t="shared" si="88"/>
        <v>-</v>
      </c>
      <c r="P961" s="15" t="str">
        <f t="shared" si="89"/>
        <v>-</v>
      </c>
    </row>
    <row r="962" spans="1:16" x14ac:dyDescent="0.2">
      <c r="A962" s="14" t="str">
        <f>IF(F962&gt;0,IF(L962="Si",A961,COUNTIFS(M$4:M962,M962)),"")</f>
        <v/>
      </c>
      <c r="B962" s="14" t="str">
        <f>IF(E962&gt;0,VLOOKUP(F962,'[1]Uisp-Genere'!$E:$O,11,FALSE),"")</f>
        <v/>
      </c>
      <c r="C962" s="14" t="str">
        <f t="shared" si="84"/>
        <v/>
      </c>
      <c r="L962" s="15" t="str">
        <f t="shared" si="85"/>
        <v>-</v>
      </c>
      <c r="M962" s="15" t="str">
        <f t="shared" si="86"/>
        <v>-</v>
      </c>
      <c r="N962" s="17" t="str">
        <f t="shared" si="87"/>
        <v>-</v>
      </c>
      <c r="O962" s="15" t="str">
        <f t="shared" si="88"/>
        <v>-</v>
      </c>
      <c r="P962" s="15" t="str">
        <f t="shared" si="89"/>
        <v>-</v>
      </c>
    </row>
    <row r="963" spans="1:16" x14ac:dyDescent="0.2">
      <c r="A963" s="14" t="str">
        <f>IF(F963&gt;0,IF(L963="Si",A962,COUNTIFS(M$4:M963,M963)),"")</f>
        <v/>
      </c>
      <c r="B963" s="14" t="str">
        <f>IF(E963&gt;0,VLOOKUP(F963,'[1]Uisp-Genere'!$E:$O,11,FALSE),"")</f>
        <v/>
      </c>
      <c r="C963" s="14" t="str">
        <f t="shared" si="84"/>
        <v/>
      </c>
      <c r="L963" s="15" t="str">
        <f t="shared" si="85"/>
        <v>-</v>
      </c>
      <c r="M963" s="15" t="str">
        <f t="shared" si="86"/>
        <v>-</v>
      </c>
      <c r="N963" s="17" t="str">
        <f t="shared" si="87"/>
        <v>-</v>
      </c>
      <c r="O963" s="15" t="str">
        <f t="shared" si="88"/>
        <v>-</v>
      </c>
      <c r="P963" s="15" t="str">
        <f t="shared" si="89"/>
        <v>-</v>
      </c>
    </row>
    <row r="964" spans="1:16" x14ac:dyDescent="0.2">
      <c r="A964" s="14" t="str">
        <f>IF(F964&gt;0,IF(L964="Si",A963,COUNTIFS(M$4:M964,M964)),"")</f>
        <v/>
      </c>
      <c r="B964" s="14" t="str">
        <f>IF(E964&gt;0,VLOOKUP(F964,'[1]Uisp-Genere'!$E:$O,11,FALSE),"")</f>
        <v/>
      </c>
      <c r="C964" s="14" t="str">
        <f t="shared" si="84"/>
        <v/>
      </c>
      <c r="L964" s="15" t="str">
        <f t="shared" si="85"/>
        <v>-</v>
      </c>
      <c r="M964" s="15" t="str">
        <f t="shared" si="86"/>
        <v>-</v>
      </c>
      <c r="N964" s="17" t="str">
        <f t="shared" si="87"/>
        <v>-</v>
      </c>
      <c r="O964" s="15" t="str">
        <f t="shared" si="88"/>
        <v>-</v>
      </c>
      <c r="P964" s="15" t="str">
        <f t="shared" si="89"/>
        <v>-</v>
      </c>
    </row>
    <row r="965" spans="1:16" x14ac:dyDescent="0.2">
      <c r="A965" s="14" t="str">
        <f>IF(F965&gt;0,IF(L965="Si",A964,COUNTIFS(M$4:M965,M965)),"")</f>
        <v/>
      </c>
      <c r="B965" s="14" t="str">
        <f>IF(E965&gt;0,VLOOKUP(F965,'[1]Uisp-Genere'!$E:$O,11,FALSE),"")</f>
        <v/>
      </c>
      <c r="C965" s="14" t="str">
        <f t="shared" ref="C965:C1006" si="90">IF(LEN(A965)&lt;=0,"",IF(A965&gt;=20,1,21-A965))</f>
        <v/>
      </c>
      <c r="L965" s="15" t="str">
        <f t="shared" ref="L965:L1023" si="91">IF($F965&gt;0,IF(N964=N965,"Si","-"),"-")</f>
        <v>-</v>
      </c>
      <c r="M965" s="15" t="str">
        <f t="shared" ref="M965:M1006" si="92">IF($F965&gt;0,IF(D965&gt;"",D965,M964),"-")</f>
        <v>-</v>
      </c>
      <c r="N965" s="17" t="str">
        <f t="shared" ref="N965:N1006" si="93">IF($F965&gt;0,IF(E965&gt;0,E965,N964),"-")</f>
        <v>-</v>
      </c>
      <c r="O965" s="15" t="str">
        <f t="shared" ref="O965:O1023" si="94">IF(E965&gt;0,A965,"-")</f>
        <v>-</v>
      </c>
      <c r="P965" s="15" t="str">
        <f t="shared" ref="P965:P1023" si="95">IF(F965&gt;0,C965,"-")</f>
        <v>-</v>
      </c>
    </row>
    <row r="966" spans="1:16" x14ac:dyDescent="0.2">
      <c r="A966" s="14" t="str">
        <f>IF(F966&gt;0,IF(L966="Si",A965,COUNTIFS(M$4:M966,M966)),"")</f>
        <v/>
      </c>
      <c r="B966" s="14" t="str">
        <f>IF(E966&gt;0,VLOOKUP(F966,'[1]Uisp-Genere'!$E:$O,11,FALSE),"")</f>
        <v/>
      </c>
      <c r="C966" s="14" t="str">
        <f t="shared" si="90"/>
        <v/>
      </c>
      <c r="L966" s="15" t="str">
        <f t="shared" si="91"/>
        <v>-</v>
      </c>
      <c r="M966" s="15" t="str">
        <f t="shared" si="92"/>
        <v>-</v>
      </c>
      <c r="N966" s="17" t="str">
        <f t="shared" si="93"/>
        <v>-</v>
      </c>
      <c r="O966" s="15" t="str">
        <f t="shared" si="94"/>
        <v>-</v>
      </c>
      <c r="P966" s="15" t="str">
        <f t="shared" si="95"/>
        <v>-</v>
      </c>
    </row>
    <row r="967" spans="1:16" x14ac:dyDescent="0.2">
      <c r="A967" s="14" t="str">
        <f>IF(F967&gt;0,IF(L967="Si",A966,COUNTIFS(M$4:M967,M967)),"")</f>
        <v/>
      </c>
      <c r="B967" s="14" t="str">
        <f>IF(E967&gt;0,VLOOKUP(F967,'[1]Uisp-Genere'!$E:$O,11,FALSE),"")</f>
        <v/>
      </c>
      <c r="C967" s="14" t="str">
        <f t="shared" si="90"/>
        <v/>
      </c>
      <c r="L967" s="15" t="str">
        <f t="shared" si="91"/>
        <v>-</v>
      </c>
      <c r="M967" s="15" t="str">
        <f t="shared" si="92"/>
        <v>-</v>
      </c>
      <c r="N967" s="17" t="str">
        <f t="shared" si="93"/>
        <v>-</v>
      </c>
      <c r="O967" s="15" t="str">
        <f t="shared" si="94"/>
        <v>-</v>
      </c>
      <c r="P967" s="15" t="str">
        <f t="shared" si="95"/>
        <v>-</v>
      </c>
    </row>
    <row r="968" spans="1:16" x14ac:dyDescent="0.2">
      <c r="A968" s="14" t="str">
        <f>IF(F968&gt;0,IF(L968="Si",A967,COUNTIFS(M$4:M968,M968)),"")</f>
        <v/>
      </c>
      <c r="B968" s="14" t="str">
        <f>IF(E968&gt;0,VLOOKUP(F968,'[1]Uisp-Genere'!$E:$O,11,FALSE),"")</f>
        <v/>
      </c>
      <c r="C968" s="14" t="str">
        <f t="shared" si="90"/>
        <v/>
      </c>
      <c r="L968" s="15" t="str">
        <f t="shared" si="91"/>
        <v>-</v>
      </c>
      <c r="M968" s="15" t="str">
        <f t="shared" si="92"/>
        <v>-</v>
      </c>
      <c r="N968" s="17" t="str">
        <f t="shared" si="93"/>
        <v>-</v>
      </c>
      <c r="O968" s="15" t="str">
        <f t="shared" si="94"/>
        <v>-</v>
      </c>
      <c r="P968" s="15" t="str">
        <f t="shared" si="95"/>
        <v>-</v>
      </c>
    </row>
    <row r="969" spans="1:16" x14ac:dyDescent="0.2">
      <c r="A969" s="14" t="str">
        <f>IF(F969&gt;0,IF(L969="Si",A968,COUNTIFS(M$4:M969,M969)),"")</f>
        <v/>
      </c>
      <c r="B969" s="14" t="str">
        <f>IF(E969&gt;0,VLOOKUP(F969,'[1]Uisp-Genere'!$E:$O,11,FALSE),"")</f>
        <v/>
      </c>
      <c r="C969" s="14" t="str">
        <f t="shared" si="90"/>
        <v/>
      </c>
      <c r="L969" s="15" t="str">
        <f t="shared" si="91"/>
        <v>-</v>
      </c>
      <c r="M969" s="15" t="str">
        <f t="shared" si="92"/>
        <v>-</v>
      </c>
      <c r="N969" s="17" t="str">
        <f t="shared" si="93"/>
        <v>-</v>
      </c>
      <c r="O969" s="15" t="str">
        <f t="shared" si="94"/>
        <v>-</v>
      </c>
      <c r="P969" s="15" t="str">
        <f t="shared" si="95"/>
        <v>-</v>
      </c>
    </row>
    <row r="970" spans="1:16" x14ac:dyDescent="0.2">
      <c r="A970" s="14" t="str">
        <f>IF(F970&gt;0,IF(L970="Si",A969,COUNTIFS(M$4:M970,M970)),"")</f>
        <v/>
      </c>
      <c r="B970" s="14" t="str">
        <f>IF(E970&gt;0,VLOOKUP(F970,'[1]Uisp-Genere'!$E:$O,11,FALSE),"")</f>
        <v/>
      </c>
      <c r="C970" s="14" t="str">
        <f t="shared" si="90"/>
        <v/>
      </c>
      <c r="L970" s="15" t="str">
        <f t="shared" si="91"/>
        <v>-</v>
      </c>
      <c r="M970" s="15" t="str">
        <f t="shared" si="92"/>
        <v>-</v>
      </c>
      <c r="N970" s="17" t="str">
        <f t="shared" si="93"/>
        <v>-</v>
      </c>
      <c r="O970" s="15" t="str">
        <f t="shared" si="94"/>
        <v>-</v>
      </c>
      <c r="P970" s="15" t="str">
        <f t="shared" si="95"/>
        <v>-</v>
      </c>
    </row>
    <row r="971" spans="1:16" x14ac:dyDescent="0.2">
      <c r="A971" s="14" t="str">
        <f>IF(F971&gt;0,IF(L971="Si",A970,COUNTIFS(M$4:M971,M971)),"")</f>
        <v/>
      </c>
      <c r="B971" s="14" t="str">
        <f>IF(E971&gt;0,VLOOKUP(F971,'[1]Uisp-Genere'!$E:$O,11,FALSE),"")</f>
        <v/>
      </c>
      <c r="C971" s="14" t="str">
        <f t="shared" si="90"/>
        <v/>
      </c>
      <c r="L971" s="15" t="str">
        <f t="shared" si="91"/>
        <v>-</v>
      </c>
      <c r="M971" s="15" t="str">
        <f t="shared" si="92"/>
        <v>-</v>
      </c>
      <c r="N971" s="17" t="str">
        <f t="shared" si="93"/>
        <v>-</v>
      </c>
      <c r="O971" s="15" t="str">
        <f t="shared" si="94"/>
        <v>-</v>
      </c>
      <c r="P971" s="15" t="str">
        <f t="shared" si="95"/>
        <v>-</v>
      </c>
    </row>
    <row r="972" spans="1:16" x14ac:dyDescent="0.2">
      <c r="A972" s="14" t="str">
        <f>IF(F972&gt;0,IF(L972="Si",A971,COUNTIFS(M$4:M972,M972)),"")</f>
        <v/>
      </c>
      <c r="B972" s="14" t="str">
        <f>IF(E972&gt;0,VLOOKUP(F972,'[1]Uisp-Genere'!$E:$O,11,FALSE),"")</f>
        <v/>
      </c>
      <c r="C972" s="14" t="str">
        <f t="shared" si="90"/>
        <v/>
      </c>
      <c r="L972" s="15" t="str">
        <f t="shared" si="91"/>
        <v>-</v>
      </c>
      <c r="M972" s="15" t="str">
        <f t="shared" si="92"/>
        <v>-</v>
      </c>
      <c r="N972" s="17" t="str">
        <f t="shared" si="93"/>
        <v>-</v>
      </c>
      <c r="O972" s="15" t="str">
        <f t="shared" si="94"/>
        <v>-</v>
      </c>
      <c r="P972" s="15" t="str">
        <f t="shared" si="95"/>
        <v>-</v>
      </c>
    </row>
    <row r="973" spans="1:16" x14ac:dyDescent="0.2">
      <c r="A973" s="14" t="str">
        <f>IF(F973&gt;0,IF(L973="Si",A972,COUNTIFS(M$4:M973,M973)),"")</f>
        <v/>
      </c>
      <c r="B973" s="14" t="str">
        <f>IF(E973&gt;0,VLOOKUP(F973,'[1]Uisp-Genere'!$E:$O,11,FALSE),"")</f>
        <v/>
      </c>
      <c r="C973" s="14" t="str">
        <f t="shared" si="90"/>
        <v/>
      </c>
      <c r="L973" s="15" t="str">
        <f t="shared" si="91"/>
        <v>-</v>
      </c>
      <c r="M973" s="15" t="str">
        <f t="shared" si="92"/>
        <v>-</v>
      </c>
      <c r="N973" s="17" t="str">
        <f t="shared" si="93"/>
        <v>-</v>
      </c>
      <c r="O973" s="15" t="str">
        <f t="shared" si="94"/>
        <v>-</v>
      </c>
      <c r="P973" s="15" t="str">
        <f t="shared" si="95"/>
        <v>-</v>
      </c>
    </row>
    <row r="974" spans="1:16" x14ac:dyDescent="0.2">
      <c r="A974" s="14" t="str">
        <f>IF(F974&gt;0,IF(L974="Si",A973,COUNTIFS(M$4:M974,M974)),"")</f>
        <v/>
      </c>
      <c r="B974" s="14" t="str">
        <f>IF(E974&gt;0,VLOOKUP(F974,'[1]Uisp-Genere'!$E:$O,11,FALSE),"")</f>
        <v/>
      </c>
      <c r="C974" s="14" t="str">
        <f t="shared" si="90"/>
        <v/>
      </c>
      <c r="L974" s="15" t="str">
        <f t="shared" si="91"/>
        <v>-</v>
      </c>
      <c r="M974" s="15" t="str">
        <f t="shared" si="92"/>
        <v>-</v>
      </c>
      <c r="N974" s="17" t="str">
        <f t="shared" si="93"/>
        <v>-</v>
      </c>
      <c r="O974" s="15" t="str">
        <f t="shared" si="94"/>
        <v>-</v>
      </c>
      <c r="P974" s="15" t="str">
        <f t="shared" si="95"/>
        <v>-</v>
      </c>
    </row>
    <row r="975" spans="1:16" x14ac:dyDescent="0.2">
      <c r="A975" s="14" t="str">
        <f>IF(F975&gt;0,IF(L975="Si",A974,COUNTIFS(M$4:M975,M975)),"")</f>
        <v/>
      </c>
      <c r="B975" s="14" t="str">
        <f>IF(E975&gt;0,VLOOKUP(F975,'[1]Uisp-Genere'!$E:$O,11,FALSE),"")</f>
        <v/>
      </c>
      <c r="C975" s="14" t="str">
        <f t="shared" si="90"/>
        <v/>
      </c>
      <c r="L975" s="15" t="str">
        <f t="shared" si="91"/>
        <v>-</v>
      </c>
      <c r="M975" s="15" t="str">
        <f t="shared" si="92"/>
        <v>-</v>
      </c>
      <c r="N975" s="17" t="str">
        <f t="shared" si="93"/>
        <v>-</v>
      </c>
      <c r="O975" s="15" t="str">
        <f t="shared" si="94"/>
        <v>-</v>
      </c>
      <c r="P975" s="15" t="str">
        <f t="shared" si="95"/>
        <v>-</v>
      </c>
    </row>
    <row r="976" spans="1:16" x14ac:dyDescent="0.2">
      <c r="A976" s="14" t="str">
        <f>IF(F976&gt;0,IF(L976="Si",A975,COUNTIFS(M$4:M976,M976)),"")</f>
        <v/>
      </c>
      <c r="B976" s="14" t="str">
        <f>IF(E976&gt;0,VLOOKUP(F976,'[1]Uisp-Genere'!$E:$O,11,FALSE),"")</f>
        <v/>
      </c>
      <c r="C976" s="14" t="str">
        <f t="shared" si="90"/>
        <v/>
      </c>
      <c r="L976" s="15" t="str">
        <f t="shared" si="91"/>
        <v>-</v>
      </c>
      <c r="M976" s="15" t="str">
        <f t="shared" si="92"/>
        <v>-</v>
      </c>
      <c r="N976" s="17" t="str">
        <f t="shared" si="93"/>
        <v>-</v>
      </c>
      <c r="O976" s="15" t="str">
        <f t="shared" si="94"/>
        <v>-</v>
      </c>
      <c r="P976" s="15" t="str">
        <f t="shared" si="95"/>
        <v>-</v>
      </c>
    </row>
    <row r="977" spans="1:16" x14ac:dyDescent="0.2">
      <c r="A977" s="14" t="str">
        <f>IF(F977&gt;0,IF(L977="Si",A976,COUNTIFS(M$4:M977,M977)),"")</f>
        <v/>
      </c>
      <c r="B977" s="14" t="str">
        <f>IF(E977&gt;0,VLOOKUP(F977,'[1]Uisp-Genere'!$E:$O,11,FALSE),"")</f>
        <v/>
      </c>
      <c r="C977" s="14" t="str">
        <f t="shared" si="90"/>
        <v/>
      </c>
      <c r="L977" s="15" t="str">
        <f t="shared" si="91"/>
        <v>-</v>
      </c>
      <c r="M977" s="15" t="str">
        <f t="shared" si="92"/>
        <v>-</v>
      </c>
      <c r="N977" s="17" t="str">
        <f t="shared" si="93"/>
        <v>-</v>
      </c>
      <c r="O977" s="15" t="str">
        <f t="shared" si="94"/>
        <v>-</v>
      </c>
      <c r="P977" s="15" t="str">
        <f t="shared" si="95"/>
        <v>-</v>
      </c>
    </row>
    <row r="978" spans="1:16" x14ac:dyDescent="0.2">
      <c r="A978" s="14" t="str">
        <f>IF(F978&gt;0,IF(L978="Si",A977,COUNTIFS(M$4:M978,M978)),"")</f>
        <v/>
      </c>
      <c r="B978" s="14" t="str">
        <f>IF(E978&gt;0,VLOOKUP(F978,'[1]Uisp-Genere'!$E:$O,11,FALSE),"")</f>
        <v/>
      </c>
      <c r="C978" s="14" t="str">
        <f t="shared" si="90"/>
        <v/>
      </c>
      <c r="L978" s="15" t="str">
        <f t="shared" si="91"/>
        <v>-</v>
      </c>
      <c r="M978" s="15" t="str">
        <f t="shared" si="92"/>
        <v>-</v>
      </c>
      <c r="N978" s="17" t="str">
        <f t="shared" si="93"/>
        <v>-</v>
      </c>
      <c r="O978" s="15" t="str">
        <f t="shared" si="94"/>
        <v>-</v>
      </c>
      <c r="P978" s="15" t="str">
        <f t="shared" si="95"/>
        <v>-</v>
      </c>
    </row>
    <row r="979" spans="1:16" x14ac:dyDescent="0.2">
      <c r="A979" s="14" t="str">
        <f>IF(F979&gt;0,IF(L979="Si",A978,COUNTIFS(M$4:M979,M979)),"")</f>
        <v/>
      </c>
      <c r="B979" s="14" t="str">
        <f>IF(E979&gt;0,VLOOKUP(F979,'[1]Uisp-Genere'!$E:$O,11,FALSE),"")</f>
        <v/>
      </c>
      <c r="C979" s="14" t="str">
        <f t="shared" si="90"/>
        <v/>
      </c>
      <c r="L979" s="15" t="str">
        <f t="shared" si="91"/>
        <v>-</v>
      </c>
      <c r="M979" s="15" t="str">
        <f t="shared" si="92"/>
        <v>-</v>
      </c>
      <c r="N979" s="17" t="str">
        <f t="shared" si="93"/>
        <v>-</v>
      </c>
      <c r="O979" s="15" t="str">
        <f t="shared" si="94"/>
        <v>-</v>
      </c>
      <c r="P979" s="15" t="str">
        <f t="shared" si="95"/>
        <v>-</v>
      </c>
    </row>
    <row r="980" spans="1:16" x14ac:dyDescent="0.2">
      <c r="A980" s="14" t="str">
        <f>IF(F980&gt;0,IF(L980="Si",A979,COUNTIFS(M$4:M980,M980)),"")</f>
        <v/>
      </c>
      <c r="B980" s="14" t="str">
        <f>IF(E980&gt;0,VLOOKUP(F980,'[1]Uisp-Genere'!$E:$O,11,FALSE),"")</f>
        <v/>
      </c>
      <c r="C980" s="14" t="str">
        <f t="shared" si="90"/>
        <v/>
      </c>
      <c r="L980" s="15" t="str">
        <f t="shared" si="91"/>
        <v>-</v>
      </c>
      <c r="M980" s="15" t="str">
        <f t="shared" si="92"/>
        <v>-</v>
      </c>
      <c r="N980" s="17" t="str">
        <f t="shared" si="93"/>
        <v>-</v>
      </c>
      <c r="O980" s="15" t="str">
        <f t="shared" si="94"/>
        <v>-</v>
      </c>
      <c r="P980" s="15" t="str">
        <f t="shared" si="95"/>
        <v>-</v>
      </c>
    </row>
    <row r="981" spans="1:16" x14ac:dyDescent="0.2">
      <c r="A981" s="14" t="str">
        <f>IF(F981&gt;0,IF(L981="Si",A980,COUNTIFS(M$4:M981,M981)),"")</f>
        <v/>
      </c>
      <c r="B981" s="14" t="str">
        <f>IF(E981&gt;0,VLOOKUP(F981,'[1]Uisp-Genere'!$E:$O,11,FALSE),"")</f>
        <v/>
      </c>
      <c r="C981" s="14" t="str">
        <f t="shared" si="90"/>
        <v/>
      </c>
      <c r="L981" s="15" t="str">
        <f t="shared" si="91"/>
        <v>-</v>
      </c>
      <c r="M981" s="15" t="str">
        <f t="shared" si="92"/>
        <v>-</v>
      </c>
      <c r="N981" s="17" t="str">
        <f t="shared" si="93"/>
        <v>-</v>
      </c>
      <c r="O981" s="15" t="str">
        <f t="shared" si="94"/>
        <v>-</v>
      </c>
      <c r="P981" s="15" t="str">
        <f t="shared" si="95"/>
        <v>-</v>
      </c>
    </row>
    <row r="982" spans="1:16" x14ac:dyDescent="0.2">
      <c r="A982" s="14" t="str">
        <f>IF(F982&gt;0,IF(L982="Si",A981,COUNTIFS(M$4:M982,M982)),"")</f>
        <v/>
      </c>
      <c r="B982" s="14" t="str">
        <f>IF(E982&gt;0,VLOOKUP(F982,'[1]Uisp-Genere'!$E:$O,11,FALSE),"")</f>
        <v/>
      </c>
      <c r="C982" s="14" t="str">
        <f t="shared" si="90"/>
        <v/>
      </c>
      <c r="L982" s="15" t="str">
        <f t="shared" si="91"/>
        <v>-</v>
      </c>
      <c r="M982" s="15" t="str">
        <f t="shared" si="92"/>
        <v>-</v>
      </c>
      <c r="N982" s="17" t="str">
        <f t="shared" si="93"/>
        <v>-</v>
      </c>
      <c r="O982" s="15" t="str">
        <f t="shared" si="94"/>
        <v>-</v>
      </c>
      <c r="P982" s="15" t="str">
        <f t="shared" si="95"/>
        <v>-</v>
      </c>
    </row>
    <row r="983" spans="1:16" x14ac:dyDescent="0.2">
      <c r="A983" s="14" t="str">
        <f>IF(F983&gt;0,IF(L983="Si",A982,COUNTIFS(M$4:M983,M983)),"")</f>
        <v/>
      </c>
      <c r="B983" s="14" t="str">
        <f>IF(E983&gt;0,VLOOKUP(F983,'[1]Uisp-Genere'!$E:$O,11,FALSE),"")</f>
        <v/>
      </c>
      <c r="C983" s="14" t="str">
        <f t="shared" si="90"/>
        <v/>
      </c>
      <c r="L983" s="15" t="str">
        <f t="shared" si="91"/>
        <v>-</v>
      </c>
      <c r="M983" s="15" t="str">
        <f t="shared" si="92"/>
        <v>-</v>
      </c>
      <c r="N983" s="17" t="str">
        <f t="shared" si="93"/>
        <v>-</v>
      </c>
      <c r="O983" s="15" t="str">
        <f t="shared" si="94"/>
        <v>-</v>
      </c>
      <c r="P983" s="15" t="str">
        <f t="shared" si="95"/>
        <v>-</v>
      </c>
    </row>
    <row r="984" spans="1:16" x14ac:dyDescent="0.2">
      <c r="A984" s="14" t="str">
        <f>IF(F984&gt;0,IF(L984="Si",A983,COUNTIFS(M$4:M984,M984)),"")</f>
        <v/>
      </c>
      <c r="B984" s="14" t="str">
        <f>IF(E984&gt;0,VLOOKUP(F984,'[1]Uisp-Genere'!$E:$O,11,FALSE),"")</f>
        <v/>
      </c>
      <c r="C984" s="14" t="str">
        <f t="shared" si="90"/>
        <v/>
      </c>
      <c r="L984" s="15" t="str">
        <f t="shared" si="91"/>
        <v>-</v>
      </c>
      <c r="M984" s="15" t="str">
        <f t="shared" si="92"/>
        <v>-</v>
      </c>
      <c r="N984" s="17" t="str">
        <f t="shared" si="93"/>
        <v>-</v>
      </c>
      <c r="O984" s="15" t="str">
        <f t="shared" si="94"/>
        <v>-</v>
      </c>
      <c r="P984" s="15" t="str">
        <f t="shared" si="95"/>
        <v>-</v>
      </c>
    </row>
    <row r="985" spans="1:16" x14ac:dyDescent="0.2">
      <c r="A985" s="14" t="str">
        <f>IF(F985&gt;0,IF(L985="Si",A984,COUNTIFS(M$4:M985,M985)),"")</f>
        <v/>
      </c>
      <c r="B985" s="14" t="str">
        <f>IF(E985&gt;0,VLOOKUP(F985,'[1]Uisp-Genere'!$E:$O,11,FALSE),"")</f>
        <v/>
      </c>
      <c r="C985" s="14" t="str">
        <f t="shared" si="90"/>
        <v/>
      </c>
      <c r="L985" s="15" t="str">
        <f t="shared" si="91"/>
        <v>-</v>
      </c>
      <c r="M985" s="15" t="str">
        <f t="shared" si="92"/>
        <v>-</v>
      </c>
      <c r="N985" s="17" t="str">
        <f t="shared" si="93"/>
        <v>-</v>
      </c>
      <c r="O985" s="15" t="str">
        <f t="shared" si="94"/>
        <v>-</v>
      </c>
      <c r="P985" s="15" t="str">
        <f t="shared" si="95"/>
        <v>-</v>
      </c>
    </row>
    <row r="986" spans="1:16" x14ac:dyDescent="0.2">
      <c r="A986" s="14" t="str">
        <f>IF(F986&gt;0,IF(L986="Si",A985,COUNTIFS(M$4:M986,M986)),"")</f>
        <v/>
      </c>
      <c r="B986" s="14" t="str">
        <f>IF(E986&gt;0,VLOOKUP(F986,'[1]Uisp-Genere'!$E:$O,11,FALSE),"")</f>
        <v/>
      </c>
      <c r="C986" s="14" t="str">
        <f t="shared" si="90"/>
        <v/>
      </c>
      <c r="L986" s="15" t="str">
        <f t="shared" si="91"/>
        <v>-</v>
      </c>
      <c r="M986" s="15" t="str">
        <f t="shared" si="92"/>
        <v>-</v>
      </c>
      <c r="N986" s="17" t="str">
        <f t="shared" si="93"/>
        <v>-</v>
      </c>
      <c r="O986" s="15" t="str">
        <f t="shared" si="94"/>
        <v>-</v>
      </c>
      <c r="P986" s="15" t="str">
        <f t="shared" si="95"/>
        <v>-</v>
      </c>
    </row>
    <row r="987" spans="1:16" x14ac:dyDescent="0.2">
      <c r="A987" s="14" t="str">
        <f>IF(F987&gt;0,IF(L987="Si",A986,COUNTIFS(M$4:M987,M987)),"")</f>
        <v/>
      </c>
      <c r="B987" s="14" t="str">
        <f>IF(E987&gt;0,VLOOKUP(F987,'[1]Uisp-Genere'!$E:$O,11,FALSE),"")</f>
        <v/>
      </c>
      <c r="C987" s="14" t="str">
        <f t="shared" si="90"/>
        <v/>
      </c>
      <c r="L987" s="15" t="str">
        <f t="shared" si="91"/>
        <v>-</v>
      </c>
      <c r="M987" s="15" t="str">
        <f t="shared" si="92"/>
        <v>-</v>
      </c>
      <c r="N987" s="17" t="str">
        <f t="shared" si="93"/>
        <v>-</v>
      </c>
      <c r="O987" s="15" t="str">
        <f t="shared" si="94"/>
        <v>-</v>
      </c>
      <c r="P987" s="15" t="str">
        <f t="shared" si="95"/>
        <v>-</v>
      </c>
    </row>
    <row r="988" spans="1:16" x14ac:dyDescent="0.2">
      <c r="A988" s="14" t="str">
        <f>IF(F988&gt;0,IF(L988="Si",A987,COUNTIFS(M$4:M988,M988)),"")</f>
        <v/>
      </c>
      <c r="B988" s="14" t="str">
        <f>IF(E988&gt;0,VLOOKUP(F988,'[1]Uisp-Genere'!$E:$O,11,FALSE),"")</f>
        <v/>
      </c>
      <c r="C988" s="14" t="str">
        <f t="shared" si="90"/>
        <v/>
      </c>
      <c r="L988" s="15" t="str">
        <f t="shared" si="91"/>
        <v>-</v>
      </c>
      <c r="M988" s="15" t="str">
        <f t="shared" si="92"/>
        <v>-</v>
      </c>
      <c r="N988" s="17" t="str">
        <f t="shared" si="93"/>
        <v>-</v>
      </c>
      <c r="O988" s="15" t="str">
        <f t="shared" si="94"/>
        <v>-</v>
      </c>
      <c r="P988" s="15" t="str">
        <f t="shared" si="95"/>
        <v>-</v>
      </c>
    </row>
    <row r="989" spans="1:16" x14ac:dyDescent="0.2">
      <c r="A989" s="14" t="str">
        <f>IF(F989&gt;0,IF(L989="Si",A988,COUNTIFS(M$4:M989,M989)),"")</f>
        <v/>
      </c>
      <c r="B989" s="14" t="str">
        <f>IF(E989&gt;0,VLOOKUP(F989,'[1]Uisp-Genere'!$E:$O,11,FALSE),"")</f>
        <v/>
      </c>
      <c r="C989" s="14" t="str">
        <f t="shared" si="90"/>
        <v/>
      </c>
      <c r="L989" s="15" t="str">
        <f t="shared" si="91"/>
        <v>-</v>
      </c>
      <c r="M989" s="15" t="str">
        <f t="shared" si="92"/>
        <v>-</v>
      </c>
      <c r="N989" s="17" t="str">
        <f t="shared" si="93"/>
        <v>-</v>
      </c>
      <c r="O989" s="15" t="str">
        <f t="shared" si="94"/>
        <v>-</v>
      </c>
      <c r="P989" s="15" t="str">
        <f t="shared" si="95"/>
        <v>-</v>
      </c>
    </row>
    <row r="990" spans="1:16" x14ac:dyDescent="0.2">
      <c r="A990" s="14" t="str">
        <f>IF(F990&gt;0,IF(L990="Si",A989,COUNTIFS(M$4:M990,M990)),"")</f>
        <v/>
      </c>
      <c r="B990" s="14" t="str">
        <f>IF(E990&gt;0,VLOOKUP(F990,'[1]Uisp-Genere'!$E:$O,11,FALSE),"")</f>
        <v/>
      </c>
      <c r="C990" s="14" t="str">
        <f t="shared" si="90"/>
        <v/>
      </c>
      <c r="L990" s="15" t="str">
        <f t="shared" si="91"/>
        <v>-</v>
      </c>
      <c r="M990" s="15" t="str">
        <f t="shared" si="92"/>
        <v>-</v>
      </c>
      <c r="N990" s="17" t="str">
        <f t="shared" si="93"/>
        <v>-</v>
      </c>
      <c r="O990" s="15" t="str">
        <f t="shared" si="94"/>
        <v>-</v>
      </c>
      <c r="P990" s="15" t="str">
        <f t="shared" si="95"/>
        <v>-</v>
      </c>
    </row>
    <row r="991" spans="1:16" x14ac:dyDescent="0.2">
      <c r="A991" s="14" t="str">
        <f>IF(F991&gt;0,IF(L991="Si",A990,COUNTIFS(M$4:M991,M991)),"")</f>
        <v/>
      </c>
      <c r="B991" s="14" t="str">
        <f>IF(E991&gt;0,VLOOKUP(F991,'[1]Uisp-Genere'!$E:$O,11,FALSE),"")</f>
        <v/>
      </c>
      <c r="C991" s="14" t="str">
        <f t="shared" si="90"/>
        <v/>
      </c>
      <c r="L991" s="15" t="str">
        <f t="shared" si="91"/>
        <v>-</v>
      </c>
      <c r="M991" s="15" t="str">
        <f t="shared" si="92"/>
        <v>-</v>
      </c>
      <c r="N991" s="17" t="str">
        <f t="shared" si="93"/>
        <v>-</v>
      </c>
      <c r="O991" s="15" t="str">
        <f t="shared" si="94"/>
        <v>-</v>
      </c>
      <c r="P991" s="15" t="str">
        <f t="shared" si="95"/>
        <v>-</v>
      </c>
    </row>
    <row r="992" spans="1:16" x14ac:dyDescent="0.2">
      <c r="A992" s="14" t="str">
        <f>IF(F992&gt;0,IF(L992="Si",A991,COUNTIFS(M$4:M992,M992)),"")</f>
        <v/>
      </c>
      <c r="B992" s="14" t="str">
        <f>IF(E992&gt;0,VLOOKUP(F992,'[1]Uisp-Genere'!$E:$O,11,FALSE),"")</f>
        <v/>
      </c>
      <c r="C992" s="14" t="str">
        <f t="shared" si="90"/>
        <v/>
      </c>
      <c r="L992" s="15" t="str">
        <f t="shared" si="91"/>
        <v>-</v>
      </c>
      <c r="M992" s="15" t="str">
        <f t="shared" si="92"/>
        <v>-</v>
      </c>
      <c r="N992" s="17" t="str">
        <f t="shared" si="93"/>
        <v>-</v>
      </c>
      <c r="O992" s="15" t="str">
        <f t="shared" si="94"/>
        <v>-</v>
      </c>
      <c r="P992" s="15" t="str">
        <f t="shared" si="95"/>
        <v>-</v>
      </c>
    </row>
    <row r="993" spans="1:16" x14ac:dyDescent="0.2">
      <c r="A993" s="14" t="str">
        <f>IF(F993&gt;0,IF(L993="Si",A992,COUNTIFS(M$4:M993,M993)),"")</f>
        <v/>
      </c>
      <c r="B993" s="14" t="str">
        <f>IF(E993&gt;0,VLOOKUP(F993,'[1]Uisp-Genere'!$E:$O,11,FALSE),"")</f>
        <v/>
      </c>
      <c r="C993" s="14" t="str">
        <f t="shared" si="90"/>
        <v/>
      </c>
      <c r="L993" s="15" t="str">
        <f t="shared" si="91"/>
        <v>-</v>
      </c>
      <c r="M993" s="15" t="str">
        <f t="shared" si="92"/>
        <v>-</v>
      </c>
      <c r="N993" s="17" t="str">
        <f t="shared" si="93"/>
        <v>-</v>
      </c>
      <c r="O993" s="15" t="str">
        <f t="shared" si="94"/>
        <v>-</v>
      </c>
      <c r="P993" s="15" t="str">
        <f t="shared" si="95"/>
        <v>-</v>
      </c>
    </row>
    <row r="994" spans="1:16" x14ac:dyDescent="0.2">
      <c r="A994" s="14" t="str">
        <f>IF(F994&gt;0,IF(L994="Si",A993,COUNTIFS(M$4:M994,M994)),"")</f>
        <v/>
      </c>
      <c r="B994" s="14" t="str">
        <f>IF(E994&gt;0,VLOOKUP(F994,'[1]Uisp-Genere'!$E:$O,11,FALSE),"")</f>
        <v/>
      </c>
      <c r="C994" s="14" t="str">
        <f t="shared" si="90"/>
        <v/>
      </c>
      <c r="L994" s="15" t="str">
        <f t="shared" si="91"/>
        <v>-</v>
      </c>
      <c r="M994" s="15" t="str">
        <f t="shared" si="92"/>
        <v>-</v>
      </c>
      <c r="N994" s="17" t="str">
        <f t="shared" si="93"/>
        <v>-</v>
      </c>
      <c r="O994" s="15" t="str">
        <f t="shared" si="94"/>
        <v>-</v>
      </c>
      <c r="P994" s="15" t="str">
        <f t="shared" si="95"/>
        <v>-</v>
      </c>
    </row>
    <row r="995" spans="1:16" x14ac:dyDescent="0.2">
      <c r="A995" s="14" t="str">
        <f>IF(F995&gt;0,IF(L995="Si",A994,COUNTIFS(M$4:M995,M995)),"")</f>
        <v/>
      </c>
      <c r="B995" s="14" t="str">
        <f>IF(E995&gt;0,VLOOKUP(F995,'[1]Uisp-Genere'!$E:$O,11,FALSE),"")</f>
        <v/>
      </c>
      <c r="C995" s="14" t="str">
        <f t="shared" si="90"/>
        <v/>
      </c>
      <c r="L995" s="15" t="str">
        <f t="shared" si="91"/>
        <v>-</v>
      </c>
      <c r="M995" s="15" t="str">
        <f t="shared" si="92"/>
        <v>-</v>
      </c>
      <c r="N995" s="17" t="str">
        <f t="shared" si="93"/>
        <v>-</v>
      </c>
      <c r="O995" s="15" t="str">
        <f t="shared" si="94"/>
        <v>-</v>
      </c>
      <c r="P995" s="15" t="str">
        <f t="shared" si="95"/>
        <v>-</v>
      </c>
    </row>
    <row r="996" spans="1:16" x14ac:dyDescent="0.2">
      <c r="A996" s="14" t="str">
        <f>IF(F996&gt;0,IF(L996="Si",A995,COUNTIFS(M$4:M996,M996)),"")</f>
        <v/>
      </c>
      <c r="B996" s="14" t="str">
        <f>IF(E996&gt;0,VLOOKUP(F996,'[1]Uisp-Genere'!$E:$O,11,FALSE),"")</f>
        <v/>
      </c>
      <c r="C996" s="14" t="str">
        <f t="shared" si="90"/>
        <v/>
      </c>
      <c r="L996" s="15" t="str">
        <f t="shared" si="91"/>
        <v>-</v>
      </c>
      <c r="M996" s="15" t="str">
        <f t="shared" si="92"/>
        <v>-</v>
      </c>
      <c r="N996" s="17" t="str">
        <f t="shared" si="93"/>
        <v>-</v>
      </c>
      <c r="O996" s="15" t="str">
        <f t="shared" si="94"/>
        <v>-</v>
      </c>
      <c r="P996" s="15" t="str">
        <f t="shared" si="95"/>
        <v>-</v>
      </c>
    </row>
    <row r="997" spans="1:16" x14ac:dyDescent="0.2">
      <c r="A997" s="14" t="str">
        <f>IF(F997&gt;0,IF(L997="Si",A996,COUNTIFS(M$4:M997,M997)),"")</f>
        <v/>
      </c>
      <c r="B997" s="14" t="str">
        <f>IF(E997&gt;0,VLOOKUP(F997,'[1]Uisp-Genere'!$E:$O,11,FALSE),"")</f>
        <v/>
      </c>
      <c r="C997" s="14" t="str">
        <f t="shared" si="90"/>
        <v/>
      </c>
      <c r="L997" s="15" t="str">
        <f t="shared" si="91"/>
        <v>-</v>
      </c>
      <c r="M997" s="15" t="str">
        <f t="shared" si="92"/>
        <v>-</v>
      </c>
      <c r="N997" s="17" t="str">
        <f t="shared" si="93"/>
        <v>-</v>
      </c>
      <c r="O997" s="15" t="str">
        <f t="shared" si="94"/>
        <v>-</v>
      </c>
      <c r="P997" s="15" t="str">
        <f t="shared" si="95"/>
        <v>-</v>
      </c>
    </row>
    <row r="998" spans="1:16" x14ac:dyDescent="0.2">
      <c r="A998" s="14" t="str">
        <f>IF(F998&gt;0,IF(L998="Si",A997,COUNTIFS(M$4:M998,M998)),"")</f>
        <v/>
      </c>
      <c r="B998" s="14" t="str">
        <f>IF(E998&gt;0,VLOOKUP(F998,'[1]Uisp-Genere'!$E:$O,11,FALSE),"")</f>
        <v/>
      </c>
      <c r="C998" s="14" t="str">
        <f t="shared" si="90"/>
        <v/>
      </c>
      <c r="L998" s="15" t="str">
        <f t="shared" si="91"/>
        <v>-</v>
      </c>
      <c r="M998" s="15" t="str">
        <f t="shared" si="92"/>
        <v>-</v>
      </c>
      <c r="N998" s="17" t="str">
        <f t="shared" si="93"/>
        <v>-</v>
      </c>
      <c r="O998" s="15" t="str">
        <f t="shared" si="94"/>
        <v>-</v>
      </c>
      <c r="P998" s="15" t="str">
        <f t="shared" si="95"/>
        <v>-</v>
      </c>
    </row>
    <row r="999" spans="1:16" x14ac:dyDescent="0.2">
      <c r="A999" s="14" t="str">
        <f>IF(F999&gt;0,IF(L999="Si",A998,COUNTIFS(M$4:M999,M999)),"")</f>
        <v/>
      </c>
      <c r="B999" s="14" t="str">
        <f>IF(E999&gt;0,VLOOKUP(F999,'[1]Uisp-Genere'!$E:$O,11,FALSE),"")</f>
        <v/>
      </c>
      <c r="C999" s="14" t="str">
        <f t="shared" si="90"/>
        <v/>
      </c>
      <c r="L999" s="15" t="str">
        <f t="shared" si="91"/>
        <v>-</v>
      </c>
      <c r="M999" s="15" t="str">
        <f t="shared" si="92"/>
        <v>-</v>
      </c>
      <c r="N999" s="17" t="str">
        <f t="shared" si="93"/>
        <v>-</v>
      </c>
      <c r="O999" s="15" t="str">
        <f t="shared" si="94"/>
        <v>-</v>
      </c>
      <c r="P999" s="15" t="str">
        <f t="shared" si="95"/>
        <v>-</v>
      </c>
    </row>
    <row r="1000" spans="1:16" x14ac:dyDescent="0.2">
      <c r="A1000" s="14" t="str">
        <f>IF(F1000&gt;0,IF(L1000="Si",A999,COUNTIFS(M$4:M1000,M1000)),"")</f>
        <v/>
      </c>
      <c r="B1000" s="14" t="str">
        <f>IF(E1000&gt;0,VLOOKUP(F1000,'[1]Uisp-Genere'!$E:$O,11,FALSE),"")</f>
        <v/>
      </c>
      <c r="C1000" s="14" t="str">
        <f t="shared" si="90"/>
        <v/>
      </c>
      <c r="L1000" s="15" t="str">
        <f t="shared" si="91"/>
        <v>-</v>
      </c>
      <c r="M1000" s="15" t="str">
        <f t="shared" si="92"/>
        <v>-</v>
      </c>
      <c r="N1000" s="17" t="str">
        <f t="shared" si="93"/>
        <v>-</v>
      </c>
      <c r="O1000" s="15" t="str">
        <f t="shared" si="94"/>
        <v>-</v>
      </c>
      <c r="P1000" s="15" t="str">
        <f t="shared" si="95"/>
        <v>-</v>
      </c>
    </row>
    <row r="1001" spans="1:16" x14ac:dyDescent="0.2">
      <c r="A1001" s="14" t="str">
        <f>IF(F1001&gt;0,IF(L1001="Si",A1000,COUNTIFS(M$4:M1001,M1001)),"")</f>
        <v/>
      </c>
      <c r="B1001" s="14" t="str">
        <f>IF(E1001&gt;0,VLOOKUP(F1001,'[1]Uisp-Genere'!$E:$O,11,FALSE),"")</f>
        <v/>
      </c>
      <c r="C1001" s="14" t="str">
        <f t="shared" si="90"/>
        <v/>
      </c>
      <c r="L1001" s="15" t="str">
        <f t="shared" si="91"/>
        <v>-</v>
      </c>
      <c r="M1001" s="15" t="str">
        <f t="shared" si="92"/>
        <v>-</v>
      </c>
      <c r="N1001" s="17" t="str">
        <f t="shared" si="93"/>
        <v>-</v>
      </c>
      <c r="O1001" s="15" t="str">
        <f t="shared" si="94"/>
        <v>-</v>
      </c>
      <c r="P1001" s="15" t="str">
        <f t="shared" si="95"/>
        <v>-</v>
      </c>
    </row>
    <row r="1002" spans="1:16" x14ac:dyDescent="0.2">
      <c r="A1002" s="14" t="str">
        <f>IF(F1002&gt;0,IF(L1002="Si",A1001,COUNTIFS(M$4:M1002,M1002)),"")</f>
        <v/>
      </c>
      <c r="B1002" s="14" t="str">
        <f>IF(E1002&gt;0,VLOOKUP(F1002,'[1]Uisp-Genere'!$E:$O,11,FALSE),"")</f>
        <v/>
      </c>
      <c r="C1002" s="14" t="str">
        <f t="shared" si="90"/>
        <v/>
      </c>
      <c r="L1002" s="15" t="str">
        <f t="shared" si="91"/>
        <v>-</v>
      </c>
      <c r="M1002" s="15" t="str">
        <f t="shared" si="92"/>
        <v>-</v>
      </c>
      <c r="N1002" s="17" t="str">
        <f t="shared" si="93"/>
        <v>-</v>
      </c>
      <c r="O1002" s="15" t="str">
        <f t="shared" si="94"/>
        <v>-</v>
      </c>
      <c r="P1002" s="15" t="str">
        <f t="shared" si="95"/>
        <v>-</v>
      </c>
    </row>
    <row r="1003" spans="1:16" x14ac:dyDescent="0.2">
      <c r="A1003" s="14" t="str">
        <f>IF(F1003&gt;0,IF(L1003="Si",A1002,COUNTIFS(M$4:M1003,M1003)),"")</f>
        <v/>
      </c>
      <c r="B1003" s="14" t="str">
        <f>IF(E1003&gt;0,VLOOKUP(F1003,'[1]Uisp-Genere'!$E:$O,11,FALSE),"")</f>
        <v/>
      </c>
      <c r="C1003" s="14" t="str">
        <f t="shared" si="90"/>
        <v/>
      </c>
      <c r="L1003" s="15" t="str">
        <f t="shared" si="91"/>
        <v>-</v>
      </c>
      <c r="M1003" s="15" t="str">
        <f t="shared" si="92"/>
        <v>-</v>
      </c>
      <c r="N1003" s="17" t="str">
        <f t="shared" si="93"/>
        <v>-</v>
      </c>
      <c r="O1003" s="15" t="str">
        <f t="shared" si="94"/>
        <v>-</v>
      </c>
      <c r="P1003" s="15" t="str">
        <f t="shared" si="95"/>
        <v>-</v>
      </c>
    </row>
    <row r="1004" spans="1:16" x14ac:dyDescent="0.2">
      <c r="A1004" s="14" t="str">
        <f>IF(F1004&gt;0,IF(L1004="Si",A1003,COUNTIFS(M$4:M1004,M1004)),"")</f>
        <v/>
      </c>
      <c r="B1004" s="14" t="str">
        <f>IF(E1004&gt;0,VLOOKUP(F1004,'[1]Uisp-Genere'!$E:$O,11,FALSE),"")</f>
        <v/>
      </c>
      <c r="C1004" s="14" t="str">
        <f t="shared" si="90"/>
        <v/>
      </c>
      <c r="L1004" s="15" t="str">
        <f t="shared" si="91"/>
        <v>-</v>
      </c>
      <c r="M1004" s="15" t="str">
        <f t="shared" si="92"/>
        <v>-</v>
      </c>
      <c r="N1004" s="17" t="str">
        <f t="shared" si="93"/>
        <v>-</v>
      </c>
      <c r="O1004" s="15" t="str">
        <f t="shared" si="94"/>
        <v>-</v>
      </c>
      <c r="P1004" s="15" t="str">
        <f t="shared" si="95"/>
        <v>-</v>
      </c>
    </row>
    <row r="1005" spans="1:16" x14ac:dyDescent="0.2">
      <c r="A1005" s="14" t="str">
        <f>IF(F1005&gt;0,IF(L1005="Si",A1004,COUNTIFS(M$4:M1005,M1005)),"")</f>
        <v/>
      </c>
      <c r="B1005" s="14" t="str">
        <f>IF(E1005&gt;0,VLOOKUP(F1005,'[1]Uisp-Genere'!$E:$O,11,FALSE),"")</f>
        <v/>
      </c>
      <c r="C1005" s="14" t="str">
        <f t="shared" si="90"/>
        <v/>
      </c>
      <c r="L1005" s="15" t="str">
        <f t="shared" si="91"/>
        <v>-</v>
      </c>
      <c r="M1005" s="15" t="str">
        <f t="shared" si="92"/>
        <v>-</v>
      </c>
      <c r="N1005" s="17" t="str">
        <f t="shared" si="93"/>
        <v>-</v>
      </c>
      <c r="O1005" s="15" t="str">
        <f t="shared" si="94"/>
        <v>-</v>
      </c>
      <c r="P1005" s="15" t="str">
        <f t="shared" si="95"/>
        <v>-</v>
      </c>
    </row>
    <row r="1006" spans="1:16" x14ac:dyDescent="0.2">
      <c r="A1006" s="14" t="str">
        <f>IF(F1006&gt;0,IF(L1006="Si",A1005,COUNTIFS(M$4:M1006,M1006)),"")</f>
        <v/>
      </c>
      <c r="B1006" s="14" t="str">
        <f>IF(E1006&gt;0,VLOOKUP(F1006,'[1]Uisp-Genere'!$E:$O,11,FALSE),"")</f>
        <v/>
      </c>
      <c r="C1006" s="14" t="str">
        <f t="shared" si="90"/>
        <v/>
      </c>
      <c r="L1006" s="15" t="str">
        <f t="shared" si="91"/>
        <v>-</v>
      </c>
      <c r="M1006" s="15" t="str">
        <f t="shared" si="92"/>
        <v>-</v>
      </c>
      <c r="N1006" s="17" t="str">
        <f t="shared" si="93"/>
        <v>-</v>
      </c>
      <c r="O1006" s="15" t="str">
        <f t="shared" si="94"/>
        <v>-</v>
      </c>
      <c r="P1006" s="15" t="str">
        <f t="shared" si="95"/>
        <v>-</v>
      </c>
    </row>
    <row r="1007" spans="1:16" x14ac:dyDescent="0.2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</row>
    <row r="1008" spans="1:16" x14ac:dyDescent="0.2">
      <c r="J1008" s="1"/>
      <c r="L1008" s="1"/>
      <c r="M1008" s="1"/>
      <c r="N1008" s="1"/>
      <c r="O1008" s="1"/>
      <c r="P1008" s="1"/>
    </row>
    <row r="1009" spans="10:16" x14ac:dyDescent="0.2">
      <c r="J1009" s="1"/>
      <c r="L1009" s="1"/>
      <c r="M1009" s="1"/>
      <c r="N1009" s="1"/>
      <c r="O1009" s="1"/>
      <c r="P1009" s="1"/>
    </row>
    <row r="1010" spans="10:16" x14ac:dyDescent="0.2">
      <c r="J1010" s="1"/>
      <c r="L1010" s="1"/>
      <c r="M1010" s="1"/>
      <c r="N1010" s="1"/>
      <c r="O1010" s="1"/>
      <c r="P1010" s="1"/>
    </row>
    <row r="1011" spans="10:16" x14ac:dyDescent="0.2">
      <c r="J1011" s="1"/>
      <c r="L1011" s="1"/>
      <c r="M1011" s="1"/>
      <c r="N1011" s="1"/>
      <c r="O1011" s="1"/>
      <c r="P1011" s="1"/>
    </row>
    <row r="1012" spans="10:16" x14ac:dyDescent="0.2">
      <c r="J1012" s="1"/>
      <c r="L1012" s="1"/>
      <c r="M1012" s="1"/>
      <c r="N1012" s="1"/>
      <c r="O1012" s="1"/>
      <c r="P1012" s="1"/>
    </row>
    <row r="1013" spans="10:16" x14ac:dyDescent="0.2">
      <c r="J1013" s="1"/>
      <c r="L1013" s="1"/>
      <c r="M1013" s="1"/>
      <c r="N1013" s="1"/>
      <c r="O1013" s="1"/>
      <c r="P1013" s="1"/>
    </row>
    <row r="1014" spans="10:16" x14ac:dyDescent="0.2">
      <c r="J1014" s="1"/>
      <c r="L1014" s="1"/>
      <c r="M1014" s="1"/>
      <c r="N1014" s="1"/>
      <c r="O1014" s="1"/>
      <c r="P1014" s="1"/>
    </row>
    <row r="1015" spans="10:16" x14ac:dyDescent="0.2">
      <c r="J1015" s="1"/>
      <c r="L1015" s="1"/>
      <c r="M1015" s="1"/>
      <c r="N1015" s="1"/>
      <c r="O1015" s="1"/>
      <c r="P1015" s="1"/>
    </row>
    <row r="1016" spans="10:16" x14ac:dyDescent="0.2">
      <c r="J1016" s="1"/>
      <c r="L1016" s="1"/>
      <c r="M1016" s="1"/>
      <c r="N1016" s="1"/>
      <c r="O1016" s="1"/>
      <c r="P1016" s="1"/>
    </row>
    <row r="1017" spans="10:16" x14ac:dyDescent="0.2">
      <c r="J1017" s="1"/>
      <c r="L1017" s="1"/>
      <c r="M1017" s="1"/>
      <c r="N1017" s="1"/>
      <c r="O1017" s="1"/>
      <c r="P1017" s="1"/>
    </row>
    <row r="1018" spans="10:16" x14ac:dyDescent="0.2">
      <c r="J1018" s="1"/>
      <c r="L1018" s="1"/>
      <c r="M1018" s="1"/>
      <c r="N1018" s="1"/>
      <c r="O1018" s="1"/>
      <c r="P1018" s="1"/>
    </row>
    <row r="1019" spans="10:16" x14ac:dyDescent="0.2">
      <c r="J1019" s="1"/>
      <c r="L1019" s="1"/>
      <c r="M1019" s="1"/>
      <c r="N1019" s="1"/>
      <c r="O1019" s="1"/>
      <c r="P1019" s="1"/>
    </row>
    <row r="1020" spans="10:16" x14ac:dyDescent="0.2">
      <c r="J1020" s="1"/>
      <c r="L1020" s="1"/>
      <c r="M1020" s="1"/>
      <c r="N1020" s="1"/>
      <c r="O1020" s="1"/>
      <c r="P1020" s="1"/>
    </row>
  </sheetData>
  <autoFilter ref="A3:P3"/>
  <conditionalFormatting sqref="A5:A1006">
    <cfRule type="cellIs" dxfId="229" priority="3" operator="notEqual">
      <formula>""</formula>
    </cfRule>
  </conditionalFormatting>
  <conditionalFormatting sqref="C5:C1006">
    <cfRule type="cellIs" dxfId="228" priority="2" operator="notEqual">
      <formula>""</formula>
    </cfRule>
  </conditionalFormatting>
  <conditionalFormatting sqref="B5:B1006">
    <cfRule type="cellIs" dxfId="227" priority="1" operator="notEqual">
      <formula>""</formula>
    </cfRule>
  </conditionalFormatting>
  <pageMargins left="0.11811023622047245" right="0.11811023622047245" top="0.74803149606299213" bottom="0.74803149606299213" header="0.31496062992125984" footer="0.31496062992125984"/>
  <pageSetup paperSize="9" fitToHeight="0" orientation="portrait" r:id="rId2"/>
  <headerFooter>
    <oddHeader>&amp;L&amp;A&amp;C&amp;D&amp;RPag.&amp;P di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FF00"/>
    <pageSetUpPr fitToPage="1"/>
  </sheetPr>
  <dimension ref="A1:O305"/>
  <sheetViews>
    <sheetView topLeftCell="A4" workbookViewId="0">
      <selection activeCell="D9" sqref="D9"/>
    </sheetView>
  </sheetViews>
  <sheetFormatPr defaultRowHeight="12.75" x14ac:dyDescent="0.2"/>
  <cols>
    <col min="1" max="1" width="9.33203125" style="20"/>
    <col min="2" max="2" width="8.5" style="20" customWidth="1"/>
    <col min="3" max="3" width="21" style="20" hidden="1" customWidth="1"/>
    <col min="4" max="4" width="39.83203125" style="20" customWidth="1"/>
    <col min="5" max="5" width="15.1640625" style="20" customWidth="1"/>
    <col min="6" max="6" width="14.5" style="20" customWidth="1"/>
    <col min="7" max="7" width="15.5" style="20" customWidth="1"/>
    <col min="8" max="8" width="14.1640625" style="20" customWidth="1"/>
    <col min="9" max="9" width="15.83203125" style="20" customWidth="1"/>
    <col min="10" max="10" width="16.1640625" style="20" bestFit="1" customWidth="1"/>
    <col min="11" max="11" width="16.1640625" style="20" customWidth="1"/>
    <col min="12" max="12" width="2.1640625" style="20" hidden="1" customWidth="1"/>
    <col min="13" max="13" width="10.5" style="20" hidden="1" customWidth="1"/>
    <col min="14" max="14" width="17" style="20" hidden="1" customWidth="1"/>
    <col min="15" max="15" width="8" style="20" hidden="1" customWidth="1"/>
    <col min="16" max="16384" width="9.33203125" style="20"/>
  </cols>
  <sheetData>
    <row r="1" spans="1:15" hidden="1" x14ac:dyDescent="0.2">
      <c r="B1" s="27" t="s">
        <v>518</v>
      </c>
      <c r="C1" s="20" t="s">
        <v>519</v>
      </c>
    </row>
    <row r="2" spans="1:15" hidden="1" x14ac:dyDescent="0.2"/>
    <row r="3" spans="1:15" s="21" customFormat="1" ht="38.25" x14ac:dyDescent="0.2">
      <c r="A3" s="9" t="s">
        <v>520</v>
      </c>
      <c r="B3" s="28" t="s">
        <v>521</v>
      </c>
      <c r="C3" s="28" t="s">
        <v>522</v>
      </c>
      <c r="D3" s="29" t="s">
        <v>9</v>
      </c>
      <c r="E3" s="28" t="s">
        <v>523</v>
      </c>
      <c r="F3" s="28" t="s">
        <v>524</v>
      </c>
      <c r="G3" s="28" t="s">
        <v>525</v>
      </c>
      <c r="H3" s="28" t="s">
        <v>526</v>
      </c>
      <c r="I3" s="28" t="s">
        <v>527</v>
      </c>
      <c r="J3" s="28" t="s">
        <v>528</v>
      </c>
      <c r="K3" s="28" t="s">
        <v>529</v>
      </c>
      <c r="L3" s="21" t="s">
        <v>11</v>
      </c>
      <c r="M3" s="10" t="s">
        <v>530</v>
      </c>
      <c r="N3" s="21" t="s">
        <v>531</v>
      </c>
      <c r="O3" s="21" t="s">
        <v>532</v>
      </c>
    </row>
    <row r="4" spans="1:15" x14ac:dyDescent="0.2">
      <c r="A4" s="14">
        <f>IF(LEFT(C4,1)="0",IF(M4="Si",A3,COUNTIFS(O$4:O4,O4)),"")</f>
        <v>1</v>
      </c>
      <c r="B4" s="22" t="s">
        <v>584</v>
      </c>
      <c r="C4" s="23" t="s">
        <v>585</v>
      </c>
      <c r="D4" s="20" t="s">
        <v>22</v>
      </c>
      <c r="E4" s="24">
        <v>173</v>
      </c>
      <c r="F4" s="24">
        <v>158</v>
      </c>
      <c r="G4" s="22">
        <v>15</v>
      </c>
      <c r="H4" s="22">
        <v>0</v>
      </c>
      <c r="I4" s="22">
        <v>0</v>
      </c>
      <c r="J4" s="22">
        <v>1</v>
      </c>
      <c r="K4" s="22">
        <v>1</v>
      </c>
      <c r="M4" s="15" t="str">
        <f>IF(LEFT($B4,1)="0",IF(N4=N3,"Si","-"),"-")</f>
        <v>-</v>
      </c>
      <c r="N4" s="15" t="str">
        <f>IF(LEFT($C4,1)="0",IF(C4&gt;"",C4,N3),"-")</f>
        <v>000173-00-01-01</v>
      </c>
      <c r="O4" s="15" t="str">
        <f>IF(LEFT(C4,1)="0",IF(LEN(B4)=1,B4,O3),"-")</f>
        <v>F</v>
      </c>
    </row>
    <row r="5" spans="1:15" x14ac:dyDescent="0.2">
      <c r="A5" s="14">
        <f>IF(LEFT(C5,1)="0",IF(M5="Si",A4,COUNTIFS(O$4:O5,O5)),"")</f>
        <v>2</v>
      </c>
      <c r="B5" s="22"/>
      <c r="C5" s="23" t="s">
        <v>586</v>
      </c>
      <c r="D5" s="20" t="s">
        <v>24</v>
      </c>
      <c r="E5" s="24">
        <v>74</v>
      </c>
      <c r="F5" s="24">
        <v>74</v>
      </c>
      <c r="G5" s="22">
        <v>0</v>
      </c>
      <c r="H5" s="22">
        <v>0</v>
      </c>
      <c r="I5" s="22">
        <v>0</v>
      </c>
      <c r="J5" s="22">
        <v>1</v>
      </c>
      <c r="K5" s="22">
        <v>2</v>
      </c>
      <c r="M5" s="15" t="str">
        <f t="shared" ref="M5:M68" si="0">IF(LEFT($B5,1)="0",IF(N5=N4,"Si","-"),"-")</f>
        <v>-</v>
      </c>
      <c r="N5" s="15" t="str">
        <f t="shared" ref="N5:N68" si="1">IF(LEFT($C5,1)="0",IF(C5&gt;"",C5,N4),"-")</f>
        <v>000074-00-01-02</v>
      </c>
      <c r="O5" s="15" t="str">
        <f t="shared" ref="O5:O68" si="2">IF(LEFT(C5,1)="0",IF(LEN(B5)=1,B5,O4),"-")</f>
        <v>F</v>
      </c>
    </row>
    <row r="6" spans="1:15" x14ac:dyDescent="0.2">
      <c r="A6" s="14">
        <f>IF(LEFT(C6,1)="0",IF(M6="Si",A5,COUNTIFS(O$4:O6,O6)),"")</f>
        <v>3</v>
      </c>
      <c r="B6" s="22"/>
      <c r="C6" s="23" t="s">
        <v>587</v>
      </c>
      <c r="D6" s="20" t="s">
        <v>58</v>
      </c>
      <c r="E6" s="24">
        <v>70</v>
      </c>
      <c r="F6" s="24">
        <v>70</v>
      </c>
      <c r="G6" s="22">
        <v>0</v>
      </c>
      <c r="H6" s="22">
        <v>0</v>
      </c>
      <c r="I6" s="22">
        <v>1</v>
      </c>
      <c r="J6" s="22">
        <v>1</v>
      </c>
      <c r="K6" s="22">
        <v>0</v>
      </c>
      <c r="M6" s="15" t="str">
        <f t="shared" si="0"/>
        <v>-</v>
      </c>
      <c r="N6" s="15" t="str">
        <f t="shared" si="1"/>
        <v>000070-01-01-00</v>
      </c>
      <c r="O6" s="15" t="str">
        <f t="shared" si="2"/>
        <v>F</v>
      </c>
    </row>
    <row r="7" spans="1:15" x14ac:dyDescent="0.2">
      <c r="A7" s="14">
        <f>IF(LEFT(C7,1)="0",IF(M7="Si",A6,COUNTIFS(O$4:O7,O7)),"")</f>
        <v>4</v>
      </c>
      <c r="B7" s="22"/>
      <c r="C7" s="23" t="s">
        <v>588</v>
      </c>
      <c r="D7" s="20" t="s">
        <v>34</v>
      </c>
      <c r="E7" s="24">
        <v>69</v>
      </c>
      <c r="F7" s="24">
        <v>69</v>
      </c>
      <c r="G7" s="22">
        <v>0</v>
      </c>
      <c r="H7" s="22">
        <v>0</v>
      </c>
      <c r="I7" s="22">
        <v>1</v>
      </c>
      <c r="J7" s="22">
        <v>1</v>
      </c>
      <c r="K7" s="22">
        <v>0</v>
      </c>
      <c r="M7" s="15" t="str">
        <f t="shared" si="0"/>
        <v>-</v>
      </c>
      <c r="N7" s="15" t="str">
        <f t="shared" si="1"/>
        <v>000069-01-01-00</v>
      </c>
      <c r="O7" s="15" t="str">
        <f t="shared" si="2"/>
        <v>F</v>
      </c>
    </row>
    <row r="8" spans="1:15" x14ac:dyDescent="0.2">
      <c r="A8" s="14">
        <f>IF(LEFT(C8,1)="0",IF(M8="Si",A7,COUNTIFS(O$4:O8,O8)),"")</f>
        <v>5</v>
      </c>
      <c r="B8" s="22"/>
      <c r="C8" s="23" t="s">
        <v>589</v>
      </c>
      <c r="D8" s="20" t="s">
        <v>63</v>
      </c>
      <c r="E8" s="24">
        <v>48</v>
      </c>
      <c r="F8" s="24">
        <v>33</v>
      </c>
      <c r="G8" s="22">
        <v>15</v>
      </c>
      <c r="H8" s="22">
        <v>0</v>
      </c>
      <c r="I8" s="22">
        <v>0</v>
      </c>
      <c r="J8" s="22">
        <v>0</v>
      </c>
      <c r="K8" s="22">
        <v>0</v>
      </c>
      <c r="M8" s="15" t="str">
        <f t="shared" si="0"/>
        <v>-</v>
      </c>
      <c r="N8" s="15" t="str">
        <f t="shared" si="1"/>
        <v>000048-00-00-00</v>
      </c>
      <c r="O8" s="15" t="str">
        <f t="shared" si="2"/>
        <v>F</v>
      </c>
    </row>
    <row r="9" spans="1:15" x14ac:dyDescent="0.2">
      <c r="A9" s="14">
        <f>IF(LEFT(C9,1)="0",IF(M9="Si",A8,COUNTIFS(O$4:O9,O9)),"")</f>
        <v>6</v>
      </c>
      <c r="B9" s="22"/>
      <c r="C9" s="23" t="s">
        <v>589</v>
      </c>
      <c r="D9" s="20" t="s">
        <v>48</v>
      </c>
      <c r="E9" s="24">
        <v>48</v>
      </c>
      <c r="F9" s="24">
        <v>48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M9" s="15" t="str">
        <f t="shared" si="0"/>
        <v>-</v>
      </c>
      <c r="N9" s="15" t="str">
        <f t="shared" si="1"/>
        <v>000048-00-00-00</v>
      </c>
      <c r="O9" s="15" t="str">
        <f t="shared" si="2"/>
        <v>F</v>
      </c>
    </row>
    <row r="10" spans="1:15" x14ac:dyDescent="0.2">
      <c r="A10" s="14">
        <f>IF(LEFT(C10,1)="0",IF(M10="Si",A9,COUNTIFS(O$4:O10,O10)),"")</f>
        <v>7</v>
      </c>
      <c r="B10" s="22"/>
      <c r="C10" s="23" t="s">
        <v>545</v>
      </c>
      <c r="D10" s="20" t="s">
        <v>50</v>
      </c>
      <c r="E10" s="24">
        <v>44</v>
      </c>
      <c r="F10" s="24">
        <v>29</v>
      </c>
      <c r="G10" s="22">
        <v>15</v>
      </c>
      <c r="H10" s="22">
        <v>0</v>
      </c>
      <c r="I10" s="22">
        <v>0</v>
      </c>
      <c r="J10" s="22">
        <v>0</v>
      </c>
      <c r="K10" s="22">
        <v>0</v>
      </c>
      <c r="M10" s="15" t="str">
        <f t="shared" si="0"/>
        <v>-</v>
      </c>
      <c r="N10" s="15" t="str">
        <f t="shared" si="1"/>
        <v>000044-00-00-00</v>
      </c>
      <c r="O10" s="15" t="str">
        <f t="shared" si="2"/>
        <v>F</v>
      </c>
    </row>
    <row r="11" spans="1:15" x14ac:dyDescent="0.2">
      <c r="A11" s="14">
        <f>IF(LEFT(C11,1)="0",IF(M11="Si",A10,COUNTIFS(O$4:O11,O11)),"")</f>
        <v>8</v>
      </c>
      <c r="B11" s="22"/>
      <c r="C11" s="23" t="s">
        <v>590</v>
      </c>
      <c r="D11" s="20" t="s">
        <v>19</v>
      </c>
      <c r="E11" s="24">
        <v>39</v>
      </c>
      <c r="F11" s="24">
        <v>39</v>
      </c>
      <c r="G11" s="22">
        <v>0</v>
      </c>
      <c r="H11" s="22">
        <v>0</v>
      </c>
      <c r="I11" s="22">
        <v>1</v>
      </c>
      <c r="J11" s="22">
        <v>1</v>
      </c>
      <c r="K11" s="22">
        <v>0</v>
      </c>
      <c r="M11" s="15" t="str">
        <f t="shared" si="0"/>
        <v>-</v>
      </c>
      <c r="N11" s="15" t="str">
        <f t="shared" si="1"/>
        <v>000039-01-01-00</v>
      </c>
      <c r="O11" s="15" t="str">
        <f t="shared" si="2"/>
        <v>F</v>
      </c>
    </row>
    <row r="12" spans="1:15" x14ac:dyDescent="0.2">
      <c r="A12" s="14">
        <f>IF(LEFT(C12,1)="0",IF(M12="Si",A11,COUNTIFS(O$4:O12,O12)),"")</f>
        <v>9</v>
      </c>
      <c r="B12" s="22"/>
      <c r="C12" s="23" t="s">
        <v>548</v>
      </c>
      <c r="D12" s="20" t="s">
        <v>109</v>
      </c>
      <c r="E12" s="24">
        <v>35</v>
      </c>
      <c r="F12" s="24">
        <v>20</v>
      </c>
      <c r="G12" s="22">
        <v>15</v>
      </c>
      <c r="H12" s="22">
        <v>0</v>
      </c>
      <c r="I12" s="22">
        <v>1</v>
      </c>
      <c r="J12" s="22">
        <v>0</v>
      </c>
      <c r="K12" s="22">
        <v>0</v>
      </c>
      <c r="M12" s="15" t="str">
        <f t="shared" si="0"/>
        <v>-</v>
      </c>
      <c r="N12" s="15" t="str">
        <f t="shared" si="1"/>
        <v>000035-01-00-00</v>
      </c>
      <c r="O12" s="15" t="str">
        <f t="shared" si="2"/>
        <v>F</v>
      </c>
    </row>
    <row r="13" spans="1:15" x14ac:dyDescent="0.2">
      <c r="A13" s="14">
        <f>IF(LEFT(C13,1)="0",IF(M13="Si",A12,COUNTIFS(O$4:O13,O13)),"")</f>
        <v>10</v>
      </c>
      <c r="B13" s="22"/>
      <c r="C13" s="23" t="s">
        <v>548</v>
      </c>
      <c r="D13" s="20" t="s">
        <v>127</v>
      </c>
      <c r="E13" s="24">
        <v>35</v>
      </c>
      <c r="F13" s="24">
        <v>20</v>
      </c>
      <c r="G13" s="22">
        <v>15</v>
      </c>
      <c r="H13" s="22">
        <v>0</v>
      </c>
      <c r="I13" s="22">
        <v>1</v>
      </c>
      <c r="J13" s="22">
        <v>0</v>
      </c>
      <c r="K13" s="22">
        <v>0</v>
      </c>
      <c r="M13" s="15" t="str">
        <f t="shared" si="0"/>
        <v>-</v>
      </c>
      <c r="N13" s="15" t="str">
        <f t="shared" si="1"/>
        <v>000035-01-00-00</v>
      </c>
      <c r="O13" s="15" t="str">
        <f t="shared" si="2"/>
        <v>F</v>
      </c>
    </row>
    <row r="14" spans="1:15" x14ac:dyDescent="0.2">
      <c r="A14" s="14">
        <f>IF(LEFT(C14,1)="0",IF(M14="Si",A13,COUNTIFS(O$4:O14,O14)),"")</f>
        <v>11</v>
      </c>
      <c r="B14" s="22"/>
      <c r="C14" s="23" t="s">
        <v>548</v>
      </c>
      <c r="D14" s="20" t="s">
        <v>32</v>
      </c>
      <c r="E14" s="24">
        <v>35</v>
      </c>
      <c r="F14" s="24">
        <v>20</v>
      </c>
      <c r="G14" s="22">
        <v>15</v>
      </c>
      <c r="H14" s="22">
        <v>0</v>
      </c>
      <c r="I14" s="22">
        <v>1</v>
      </c>
      <c r="J14" s="22">
        <v>0</v>
      </c>
      <c r="K14" s="22">
        <v>0</v>
      </c>
      <c r="M14" s="15" t="str">
        <f t="shared" si="0"/>
        <v>-</v>
      </c>
      <c r="N14" s="15" t="str">
        <f t="shared" si="1"/>
        <v>000035-01-00-00</v>
      </c>
      <c r="O14" s="15" t="str">
        <f t="shared" si="2"/>
        <v>F</v>
      </c>
    </row>
    <row r="15" spans="1:15" x14ac:dyDescent="0.2">
      <c r="A15" s="14">
        <f>IF(LEFT(C15,1)="0",IF(M15="Si",A14,COUNTIFS(O$4:O15,O15)),"")</f>
        <v>12</v>
      </c>
      <c r="B15" s="22"/>
      <c r="C15" s="23" t="s">
        <v>591</v>
      </c>
      <c r="D15" s="20" t="s">
        <v>82</v>
      </c>
      <c r="E15" s="24">
        <v>34</v>
      </c>
      <c r="F15" s="24">
        <v>19</v>
      </c>
      <c r="G15" s="22">
        <v>15</v>
      </c>
      <c r="H15" s="22">
        <v>0</v>
      </c>
      <c r="I15" s="22">
        <v>0</v>
      </c>
      <c r="J15" s="22">
        <v>1</v>
      </c>
      <c r="K15" s="22">
        <v>0</v>
      </c>
      <c r="M15" s="15" t="str">
        <f t="shared" si="0"/>
        <v>-</v>
      </c>
      <c r="N15" s="15" t="str">
        <f t="shared" si="1"/>
        <v>000034-00-01-00</v>
      </c>
      <c r="O15" s="15" t="str">
        <f t="shared" si="2"/>
        <v>F</v>
      </c>
    </row>
    <row r="16" spans="1:15" x14ac:dyDescent="0.2">
      <c r="A16" s="14">
        <f>IF(LEFT(C16,1)="0",IF(M16="Si",A15,COUNTIFS(O$4:O16,O16)),"")</f>
        <v>13</v>
      </c>
      <c r="B16" s="22"/>
      <c r="C16" s="23" t="s">
        <v>592</v>
      </c>
      <c r="D16" s="20" t="s">
        <v>99</v>
      </c>
      <c r="E16" s="24">
        <v>34</v>
      </c>
      <c r="F16" s="24">
        <v>34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M16" s="15" t="str">
        <f t="shared" si="0"/>
        <v>-</v>
      </c>
      <c r="N16" s="15" t="str">
        <f t="shared" si="1"/>
        <v>000034-00-00-01</v>
      </c>
      <c r="O16" s="15" t="str">
        <f t="shared" si="2"/>
        <v>F</v>
      </c>
    </row>
    <row r="17" spans="1:15" x14ac:dyDescent="0.2">
      <c r="A17" s="14">
        <f>IF(LEFT(C17,1)="0",IF(M17="Si",A16,COUNTIFS(O$4:O17,O17)),"")</f>
        <v>14</v>
      </c>
      <c r="B17" s="22"/>
      <c r="C17" s="23" t="s">
        <v>551</v>
      </c>
      <c r="D17" s="20" t="s">
        <v>97</v>
      </c>
      <c r="E17" s="24">
        <v>32</v>
      </c>
      <c r="F17" s="24">
        <v>17</v>
      </c>
      <c r="G17" s="22">
        <v>15</v>
      </c>
      <c r="H17" s="22">
        <v>0</v>
      </c>
      <c r="I17" s="22">
        <v>0</v>
      </c>
      <c r="J17" s="22">
        <v>0</v>
      </c>
      <c r="K17" s="22">
        <v>0</v>
      </c>
      <c r="M17" s="15" t="str">
        <f t="shared" si="0"/>
        <v>-</v>
      </c>
      <c r="N17" s="15" t="str">
        <f t="shared" si="1"/>
        <v>000032-00-00-00</v>
      </c>
      <c r="O17" s="15" t="str">
        <f t="shared" si="2"/>
        <v>F</v>
      </c>
    </row>
    <row r="18" spans="1:15" x14ac:dyDescent="0.2">
      <c r="A18" s="14">
        <f>IF(LEFT(C18,1)="0",IF(M18="Si",A17,COUNTIFS(O$4:O18,O18)),"")</f>
        <v>15</v>
      </c>
      <c r="B18" s="22"/>
      <c r="C18" s="23" t="s">
        <v>593</v>
      </c>
      <c r="D18" s="20" t="s">
        <v>61</v>
      </c>
      <c r="E18" s="24">
        <v>26</v>
      </c>
      <c r="F18" s="24">
        <v>26</v>
      </c>
      <c r="G18" s="22">
        <v>0</v>
      </c>
      <c r="H18" s="22">
        <v>0</v>
      </c>
      <c r="I18" s="22">
        <v>0</v>
      </c>
      <c r="J18" s="22">
        <v>0</v>
      </c>
      <c r="K18" s="22">
        <v>1</v>
      </c>
      <c r="M18" s="15" t="str">
        <f t="shared" si="0"/>
        <v>-</v>
      </c>
      <c r="N18" s="15" t="str">
        <f t="shared" si="1"/>
        <v>000026-00-00-01</v>
      </c>
      <c r="O18" s="15" t="str">
        <f t="shared" si="2"/>
        <v>F</v>
      </c>
    </row>
    <row r="19" spans="1:15" x14ac:dyDescent="0.2">
      <c r="A19" s="14">
        <f>IF(LEFT(C19,1)="0",IF(M19="Si",A18,COUNTIFS(O$4:O19,O19)),"")</f>
        <v>16</v>
      </c>
      <c r="B19" s="22"/>
      <c r="C19" s="23" t="s">
        <v>556</v>
      </c>
      <c r="D19" s="20" t="s">
        <v>104</v>
      </c>
      <c r="E19" s="24">
        <v>25</v>
      </c>
      <c r="F19" s="24">
        <v>25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M19" s="15" t="str">
        <f t="shared" si="0"/>
        <v>-</v>
      </c>
      <c r="N19" s="15" t="str">
        <f t="shared" si="1"/>
        <v>000025-00-00-00</v>
      </c>
      <c r="O19" s="15" t="str">
        <f t="shared" si="2"/>
        <v>F</v>
      </c>
    </row>
    <row r="20" spans="1:15" x14ac:dyDescent="0.2">
      <c r="A20" s="14">
        <f>IF(LEFT(C20,1)="0",IF(M20="Si",A19,COUNTIFS(O$4:O20,O20)),"")</f>
        <v>17</v>
      </c>
      <c r="B20" s="22"/>
      <c r="C20" s="23" t="s">
        <v>557</v>
      </c>
      <c r="D20" s="20" t="s">
        <v>54</v>
      </c>
      <c r="E20" s="24">
        <v>24</v>
      </c>
      <c r="F20" s="24">
        <v>24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M20" s="15" t="str">
        <f t="shared" si="0"/>
        <v>-</v>
      </c>
      <c r="N20" s="15" t="str">
        <f t="shared" si="1"/>
        <v>000024-00-00-00</v>
      </c>
      <c r="O20" s="15" t="str">
        <f t="shared" si="2"/>
        <v>F</v>
      </c>
    </row>
    <row r="21" spans="1:15" x14ac:dyDescent="0.2">
      <c r="A21" s="14">
        <f>IF(LEFT(C21,1)="0",IF(M21="Si",A20,COUNTIFS(O$4:O21,O21)),"")</f>
        <v>18</v>
      </c>
      <c r="B21" s="22"/>
      <c r="C21" s="23" t="s">
        <v>594</v>
      </c>
      <c r="D21" s="20" t="s">
        <v>93</v>
      </c>
      <c r="E21" s="24">
        <v>20</v>
      </c>
      <c r="F21" s="24">
        <v>20</v>
      </c>
      <c r="G21" s="22">
        <v>0</v>
      </c>
      <c r="H21" s="22">
        <v>0</v>
      </c>
      <c r="I21" s="22">
        <v>1</v>
      </c>
      <c r="J21" s="22">
        <v>0</v>
      </c>
      <c r="K21" s="22">
        <v>0</v>
      </c>
      <c r="M21" s="15" t="str">
        <f t="shared" si="0"/>
        <v>-</v>
      </c>
      <c r="N21" s="15" t="str">
        <f t="shared" si="1"/>
        <v>000020-01-00-00</v>
      </c>
      <c r="O21" s="15" t="str">
        <f t="shared" si="2"/>
        <v>F</v>
      </c>
    </row>
    <row r="22" spans="1:15" x14ac:dyDescent="0.2">
      <c r="A22" s="14">
        <f>IF(LEFT(C22,1)="0",IF(M22="Si",A21,COUNTIFS(O$4:O22,O22)),"")</f>
        <v>19</v>
      </c>
      <c r="B22" s="22"/>
      <c r="C22" s="23" t="s">
        <v>594</v>
      </c>
      <c r="D22" s="20" t="s">
        <v>41</v>
      </c>
      <c r="E22" s="24">
        <v>20</v>
      </c>
      <c r="F22" s="24">
        <v>20</v>
      </c>
      <c r="G22" s="22">
        <v>0</v>
      </c>
      <c r="H22" s="22">
        <v>0</v>
      </c>
      <c r="I22" s="22">
        <v>1</v>
      </c>
      <c r="J22" s="22">
        <v>0</v>
      </c>
      <c r="K22" s="22">
        <v>0</v>
      </c>
      <c r="M22" s="15" t="str">
        <f t="shared" si="0"/>
        <v>-</v>
      </c>
      <c r="N22" s="15" t="str">
        <f t="shared" si="1"/>
        <v>000020-01-00-00</v>
      </c>
      <c r="O22" s="15" t="str">
        <f t="shared" si="2"/>
        <v>F</v>
      </c>
    </row>
    <row r="23" spans="1:15" x14ac:dyDescent="0.2">
      <c r="A23" s="14">
        <f>IF(LEFT(C23,1)="0",IF(M23="Si",A22,COUNTIFS(O$4:O23,O23)),"")</f>
        <v>20</v>
      </c>
      <c r="B23" s="22"/>
      <c r="C23" s="23" t="s">
        <v>594</v>
      </c>
      <c r="D23" s="20" t="s">
        <v>80</v>
      </c>
      <c r="E23" s="24">
        <v>20</v>
      </c>
      <c r="F23" s="24">
        <v>20</v>
      </c>
      <c r="G23" s="22">
        <v>0</v>
      </c>
      <c r="H23" s="22">
        <v>0</v>
      </c>
      <c r="I23" s="22">
        <v>1</v>
      </c>
      <c r="J23" s="22">
        <v>0</v>
      </c>
      <c r="K23" s="22">
        <v>0</v>
      </c>
      <c r="M23" s="15" t="str">
        <f t="shared" si="0"/>
        <v>-</v>
      </c>
      <c r="N23" s="15" t="str">
        <f t="shared" si="1"/>
        <v>000020-01-00-00</v>
      </c>
      <c r="O23" s="15" t="str">
        <f t="shared" si="2"/>
        <v>F</v>
      </c>
    </row>
    <row r="24" spans="1:15" x14ac:dyDescent="0.2">
      <c r="A24" s="14">
        <f>IF(LEFT(C24,1)="0",IF(M24="Si",A23,COUNTIFS(O$4:O24,O24)),"")</f>
        <v>21</v>
      </c>
      <c r="B24" s="22"/>
      <c r="C24" s="23" t="s">
        <v>564</v>
      </c>
      <c r="D24" s="20" t="s">
        <v>123</v>
      </c>
      <c r="E24" s="24">
        <v>19</v>
      </c>
      <c r="F24" s="24">
        <v>19</v>
      </c>
      <c r="G24" s="22">
        <v>0</v>
      </c>
      <c r="H24" s="22">
        <v>0</v>
      </c>
      <c r="I24" s="22">
        <v>0</v>
      </c>
      <c r="J24" s="22">
        <v>1</v>
      </c>
      <c r="K24" s="22">
        <v>0</v>
      </c>
      <c r="M24" s="15" t="str">
        <f t="shared" si="0"/>
        <v>-</v>
      </c>
      <c r="N24" s="15" t="str">
        <f t="shared" si="1"/>
        <v>000019-00-01-00</v>
      </c>
      <c r="O24" s="15" t="str">
        <f t="shared" si="2"/>
        <v>F</v>
      </c>
    </row>
    <row r="25" spans="1:15" x14ac:dyDescent="0.2">
      <c r="A25" s="14">
        <f>IF(LEFT(C25,1)="0",IF(M25="Si",A24,COUNTIFS(O$4:O25,O25)),"")</f>
        <v>22</v>
      </c>
      <c r="B25" s="22"/>
      <c r="C25" s="23" t="s">
        <v>564</v>
      </c>
      <c r="D25" s="20" t="s">
        <v>111</v>
      </c>
      <c r="E25" s="24">
        <v>19</v>
      </c>
      <c r="F25" s="24">
        <v>19</v>
      </c>
      <c r="G25" s="22">
        <v>0</v>
      </c>
      <c r="H25" s="22">
        <v>0</v>
      </c>
      <c r="I25" s="22">
        <v>0</v>
      </c>
      <c r="J25" s="22">
        <v>1</v>
      </c>
      <c r="K25" s="22">
        <v>0</v>
      </c>
      <c r="M25" s="15" t="str">
        <f t="shared" si="0"/>
        <v>-</v>
      </c>
      <c r="N25" s="15" t="str">
        <f t="shared" si="1"/>
        <v>000019-00-01-00</v>
      </c>
      <c r="O25" s="15" t="str">
        <f t="shared" si="2"/>
        <v>F</v>
      </c>
    </row>
    <row r="26" spans="1:15" x14ac:dyDescent="0.2">
      <c r="A26" s="14">
        <f>IF(LEFT(C26,1)="0",IF(M26="Si",A25,COUNTIFS(O$4:O26,O26)),"")</f>
        <v>23</v>
      </c>
      <c r="B26" s="22"/>
      <c r="C26" s="23" t="s">
        <v>567</v>
      </c>
      <c r="D26" s="20" t="s">
        <v>44</v>
      </c>
      <c r="E26" s="24">
        <v>18</v>
      </c>
      <c r="F26" s="24">
        <v>18</v>
      </c>
      <c r="G26" s="22">
        <v>0</v>
      </c>
      <c r="H26" s="22">
        <v>0</v>
      </c>
      <c r="I26" s="22">
        <v>0</v>
      </c>
      <c r="J26" s="22">
        <v>0</v>
      </c>
      <c r="K26" s="22">
        <v>1</v>
      </c>
      <c r="M26" s="15" t="str">
        <f t="shared" si="0"/>
        <v>-</v>
      </c>
      <c r="N26" s="15" t="str">
        <f t="shared" si="1"/>
        <v>000018-00-00-01</v>
      </c>
      <c r="O26" s="15" t="str">
        <f t="shared" si="2"/>
        <v>F</v>
      </c>
    </row>
    <row r="27" spans="1:15" x14ac:dyDescent="0.2">
      <c r="A27" s="14">
        <f>IF(LEFT(C27,1)="0",IF(M27="Si",A26,COUNTIFS(O$4:O27,O27)),"")</f>
        <v>24</v>
      </c>
      <c r="B27" s="22"/>
      <c r="C27" s="23" t="s">
        <v>567</v>
      </c>
      <c r="D27" s="20" t="s">
        <v>84</v>
      </c>
      <c r="E27" s="24">
        <v>18</v>
      </c>
      <c r="F27" s="24">
        <v>18</v>
      </c>
      <c r="G27" s="22">
        <v>0</v>
      </c>
      <c r="H27" s="22">
        <v>0</v>
      </c>
      <c r="I27" s="22">
        <v>0</v>
      </c>
      <c r="J27" s="22">
        <v>0</v>
      </c>
      <c r="K27" s="22">
        <v>1</v>
      </c>
      <c r="M27" s="15" t="str">
        <f t="shared" si="0"/>
        <v>-</v>
      </c>
      <c r="N27" s="15" t="str">
        <f t="shared" si="1"/>
        <v>000018-00-00-01</v>
      </c>
      <c r="O27" s="15" t="str">
        <f t="shared" si="2"/>
        <v>F</v>
      </c>
    </row>
    <row r="28" spans="1:15" x14ac:dyDescent="0.2">
      <c r="A28" s="14">
        <f>IF(LEFT(C28,1)="0",IF(M28="Si",A27,COUNTIFS(O$4:O28,O28)),"")</f>
        <v>25</v>
      </c>
      <c r="B28" s="22"/>
      <c r="C28" s="23" t="s">
        <v>569</v>
      </c>
      <c r="D28" s="20" t="s">
        <v>86</v>
      </c>
      <c r="E28" s="24">
        <v>17</v>
      </c>
      <c r="F28" s="24">
        <v>17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M28" s="15" t="str">
        <f t="shared" si="0"/>
        <v>-</v>
      </c>
      <c r="N28" s="15" t="str">
        <f t="shared" si="1"/>
        <v>000017-00-00-00</v>
      </c>
      <c r="O28" s="15" t="str">
        <f t="shared" si="2"/>
        <v>F</v>
      </c>
    </row>
    <row r="29" spans="1:15" x14ac:dyDescent="0.2">
      <c r="A29" s="14">
        <f>IF(LEFT(C29,1)="0",IF(M29="Si",A28,COUNTIFS(O$4:O29,O29)),"")</f>
        <v>26</v>
      </c>
      <c r="B29" s="22"/>
      <c r="C29" s="23" t="s">
        <v>569</v>
      </c>
      <c r="D29" s="20" t="s">
        <v>46</v>
      </c>
      <c r="E29" s="24">
        <v>17</v>
      </c>
      <c r="F29" s="24">
        <v>17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M29" s="15" t="str">
        <f t="shared" si="0"/>
        <v>-</v>
      </c>
      <c r="N29" s="15" t="str">
        <f t="shared" si="1"/>
        <v>000017-00-00-00</v>
      </c>
      <c r="O29" s="15" t="str">
        <f t="shared" si="2"/>
        <v>F</v>
      </c>
    </row>
    <row r="30" spans="1:15" x14ac:dyDescent="0.2">
      <c r="A30" s="14">
        <f>IF(LEFT(C30,1)="0",IF(M30="Si",A29,COUNTIFS(O$4:O30,O30)),"")</f>
        <v>27</v>
      </c>
      <c r="B30" s="22"/>
      <c r="C30" s="23" t="s">
        <v>569</v>
      </c>
      <c r="D30" s="20" t="s">
        <v>26</v>
      </c>
      <c r="E30" s="24">
        <v>17</v>
      </c>
      <c r="F30" s="24">
        <v>17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M30" s="15" t="str">
        <f t="shared" si="0"/>
        <v>-</v>
      </c>
      <c r="N30" s="15" t="str">
        <f t="shared" si="1"/>
        <v>000017-00-00-00</v>
      </c>
      <c r="O30" s="15" t="str">
        <f t="shared" si="2"/>
        <v>F</v>
      </c>
    </row>
    <row r="31" spans="1:15" x14ac:dyDescent="0.2">
      <c r="A31" s="14">
        <f>IF(LEFT(C31,1)="0",IF(M31="Si",A30,COUNTIFS(O$4:O31,O31)),"")</f>
        <v>28</v>
      </c>
      <c r="B31" s="22"/>
      <c r="C31" s="23" t="s">
        <v>570</v>
      </c>
      <c r="D31" s="20" t="s">
        <v>65</v>
      </c>
      <c r="E31" s="24">
        <v>16</v>
      </c>
      <c r="F31" s="24">
        <v>16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M31" s="15" t="str">
        <f t="shared" si="0"/>
        <v>-</v>
      </c>
      <c r="N31" s="15" t="str">
        <f t="shared" si="1"/>
        <v>000016-00-00-00</v>
      </c>
      <c r="O31" s="15" t="str">
        <f t="shared" si="2"/>
        <v>F</v>
      </c>
    </row>
    <row r="32" spans="1:15" x14ac:dyDescent="0.2">
      <c r="A32" s="14">
        <f>IF(LEFT(C32,1)="0",IF(M32="Si",A31,COUNTIFS(O$4:O32,O32)),"")</f>
        <v>29</v>
      </c>
      <c r="B32" s="22"/>
      <c r="C32" s="23" t="s">
        <v>571</v>
      </c>
      <c r="D32" s="20" t="s">
        <v>89</v>
      </c>
      <c r="E32" s="24">
        <v>15</v>
      </c>
      <c r="F32" s="24">
        <v>15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M32" s="15" t="str">
        <f t="shared" si="0"/>
        <v>-</v>
      </c>
      <c r="N32" s="15" t="str">
        <f t="shared" si="1"/>
        <v>000015-00-00-00</v>
      </c>
      <c r="O32" s="15" t="str">
        <f t="shared" si="2"/>
        <v>F</v>
      </c>
    </row>
    <row r="33" spans="1:15" x14ac:dyDescent="0.2">
      <c r="A33" s="14">
        <f>IF(LEFT(C33,1)="0",IF(M33="Si",A32,COUNTIFS(O$4:O33,O33)),"")</f>
        <v>30</v>
      </c>
      <c r="B33" s="22"/>
      <c r="C33" s="23" t="s">
        <v>572</v>
      </c>
      <c r="D33" s="20" t="s">
        <v>102</v>
      </c>
      <c r="E33" s="24">
        <v>14</v>
      </c>
      <c r="F33" s="24">
        <v>14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M33" s="15" t="str">
        <f t="shared" si="0"/>
        <v>-</v>
      </c>
      <c r="N33" s="15" t="str">
        <f t="shared" si="1"/>
        <v>000014-00-00-00</v>
      </c>
      <c r="O33" s="15" t="str">
        <f t="shared" si="2"/>
        <v>F</v>
      </c>
    </row>
    <row r="34" spans="1:15" x14ac:dyDescent="0.2">
      <c r="A34" s="14">
        <f>IF(LEFT(C34,1)="0",IF(M34="Si",A33,COUNTIFS(O$4:O34,O34)),"")</f>
        <v>31</v>
      </c>
      <c r="B34" s="22"/>
      <c r="C34" s="23" t="s">
        <v>573</v>
      </c>
      <c r="D34" s="20" t="s">
        <v>69</v>
      </c>
      <c r="E34" s="24">
        <v>13</v>
      </c>
      <c r="F34" s="24">
        <v>13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M34" s="15" t="str">
        <f t="shared" si="0"/>
        <v>-</v>
      </c>
      <c r="N34" s="15" t="str">
        <f t="shared" si="1"/>
        <v>000013-00-00-00</v>
      </c>
      <c r="O34" s="15" t="str">
        <f t="shared" si="2"/>
        <v>F</v>
      </c>
    </row>
    <row r="35" spans="1:15" x14ac:dyDescent="0.2">
      <c r="A35" s="14">
        <f>IF(LEFT(C35,1)="0",IF(M35="Si",A34,COUNTIFS(O$4:O35,O35)),"")</f>
        <v>32</v>
      </c>
      <c r="B35" s="22"/>
      <c r="C35" s="23" t="s">
        <v>574</v>
      </c>
      <c r="D35" s="20" t="s">
        <v>71</v>
      </c>
      <c r="E35" s="24">
        <v>12</v>
      </c>
      <c r="F35" s="24">
        <v>12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M35" s="15" t="str">
        <f t="shared" si="0"/>
        <v>-</v>
      </c>
      <c r="N35" s="15" t="str">
        <f t="shared" si="1"/>
        <v>000012-00-00-00</v>
      </c>
      <c r="O35" s="15" t="str">
        <f t="shared" si="2"/>
        <v>F</v>
      </c>
    </row>
    <row r="36" spans="1:15" x14ac:dyDescent="0.2">
      <c r="A36" s="14" t="str">
        <f>IF(LEFT(C36,1)="0",IF(M36="Si",A35,COUNTIFS(O$4:O36,O36)),"")</f>
        <v/>
      </c>
      <c r="B36" s="25" t="s">
        <v>595</v>
      </c>
      <c r="C36" s="25"/>
      <c r="D36" s="25"/>
      <c r="E36" s="25"/>
      <c r="F36" s="25"/>
      <c r="G36" s="25"/>
      <c r="H36" s="25"/>
      <c r="I36" s="25"/>
      <c r="J36" s="25"/>
      <c r="K36" s="25"/>
      <c r="M36" s="15" t="str">
        <f t="shared" si="0"/>
        <v>-</v>
      </c>
      <c r="N36" s="15" t="str">
        <f t="shared" si="1"/>
        <v>-</v>
      </c>
      <c r="O36" s="15" t="str">
        <f t="shared" si="2"/>
        <v>-</v>
      </c>
    </row>
    <row r="37" spans="1:15" x14ac:dyDescent="0.2">
      <c r="A37" s="14">
        <f>IF(LEFT(C37,1)="0",IF(M37="Si",A36,COUNTIFS(O$4:O37,O37)),"")</f>
        <v>1</v>
      </c>
      <c r="B37" s="22" t="s">
        <v>533</v>
      </c>
      <c r="C37" s="23" t="s">
        <v>534</v>
      </c>
      <c r="D37" s="20" t="s">
        <v>50</v>
      </c>
      <c r="E37" s="24">
        <v>219</v>
      </c>
      <c r="F37" s="24">
        <v>204</v>
      </c>
      <c r="G37" s="22">
        <v>15</v>
      </c>
      <c r="H37" s="22">
        <v>0</v>
      </c>
      <c r="I37" s="22">
        <v>3</v>
      </c>
      <c r="J37" s="22">
        <v>1</v>
      </c>
      <c r="K37" s="22">
        <v>1</v>
      </c>
      <c r="M37" s="15" t="str">
        <f t="shared" si="0"/>
        <v>-</v>
      </c>
      <c r="N37" s="15" t="str">
        <f t="shared" si="1"/>
        <v>000219-03-01-01</v>
      </c>
      <c r="O37" s="15" t="str">
        <f t="shared" si="2"/>
        <v>M</v>
      </c>
    </row>
    <row r="38" spans="1:15" x14ac:dyDescent="0.2">
      <c r="A38" s="14">
        <f>IF(LEFT(C38,1)="0",IF(M38="Si",A37,COUNTIFS(O$4:O38,O38)),"")</f>
        <v>2</v>
      </c>
      <c r="B38" s="22"/>
      <c r="C38" s="23" t="s">
        <v>535</v>
      </c>
      <c r="D38" s="20" t="s">
        <v>22</v>
      </c>
      <c r="E38" s="24">
        <v>176</v>
      </c>
      <c r="F38" s="24">
        <v>161</v>
      </c>
      <c r="G38" s="22">
        <v>15</v>
      </c>
      <c r="H38" s="22">
        <v>0</v>
      </c>
      <c r="I38" s="22">
        <v>0</v>
      </c>
      <c r="J38" s="22">
        <v>0</v>
      </c>
      <c r="K38" s="22">
        <v>1</v>
      </c>
      <c r="M38" s="15" t="str">
        <f t="shared" si="0"/>
        <v>-</v>
      </c>
      <c r="N38" s="15" t="str">
        <f t="shared" si="1"/>
        <v>000176-00-00-01</v>
      </c>
      <c r="O38" s="15" t="str">
        <f t="shared" si="2"/>
        <v>M</v>
      </c>
    </row>
    <row r="39" spans="1:15" x14ac:dyDescent="0.2">
      <c r="A39" s="14">
        <f>IF(LEFT(C39,1)="0",IF(M39="Si",A38,COUNTIFS(O$4:O39,O39)),"")</f>
        <v>3</v>
      </c>
      <c r="B39" s="22"/>
      <c r="C39" s="23" t="s">
        <v>536</v>
      </c>
      <c r="D39" s="20" t="s">
        <v>69</v>
      </c>
      <c r="E39" s="24">
        <v>151</v>
      </c>
      <c r="F39" s="24">
        <v>151</v>
      </c>
      <c r="G39" s="22">
        <v>0</v>
      </c>
      <c r="H39" s="22">
        <v>0</v>
      </c>
      <c r="I39" s="22">
        <v>1</v>
      </c>
      <c r="J39" s="22">
        <v>2</v>
      </c>
      <c r="K39" s="22">
        <v>1</v>
      </c>
      <c r="M39" s="15" t="str">
        <f t="shared" si="0"/>
        <v>-</v>
      </c>
      <c r="N39" s="15" t="str">
        <f t="shared" si="1"/>
        <v>000151-01-02-01</v>
      </c>
      <c r="O39" s="15" t="str">
        <f t="shared" si="2"/>
        <v>M</v>
      </c>
    </row>
    <row r="40" spans="1:15" x14ac:dyDescent="0.2">
      <c r="A40" s="14">
        <f>IF(LEFT(C40,1)="0",IF(M40="Si",A39,COUNTIFS(O$4:O40,O40)),"")</f>
        <v>4</v>
      </c>
      <c r="B40" s="22"/>
      <c r="C40" s="23" t="s">
        <v>537</v>
      </c>
      <c r="D40" s="20" t="s">
        <v>99</v>
      </c>
      <c r="E40" s="24">
        <v>129</v>
      </c>
      <c r="F40" s="24">
        <v>129</v>
      </c>
      <c r="G40" s="22">
        <v>0</v>
      </c>
      <c r="H40" s="22">
        <v>0</v>
      </c>
      <c r="I40" s="22">
        <v>0</v>
      </c>
      <c r="J40" s="22">
        <v>0</v>
      </c>
      <c r="K40" s="22">
        <v>1</v>
      </c>
      <c r="M40" s="15" t="str">
        <f t="shared" si="0"/>
        <v>-</v>
      </c>
      <c r="N40" s="15" t="str">
        <f t="shared" si="1"/>
        <v>000129-00-00-01</v>
      </c>
      <c r="O40" s="15" t="str">
        <f t="shared" si="2"/>
        <v>M</v>
      </c>
    </row>
    <row r="41" spans="1:15" x14ac:dyDescent="0.2">
      <c r="A41" s="14">
        <f>IF(LEFT(C41,1)="0",IF(M41="Si",A40,COUNTIFS(O$4:O41,O41)),"")</f>
        <v>5</v>
      </c>
      <c r="B41" s="22"/>
      <c r="C41" s="23" t="s">
        <v>538</v>
      </c>
      <c r="D41" s="20" t="s">
        <v>24</v>
      </c>
      <c r="E41" s="24">
        <v>93</v>
      </c>
      <c r="F41" s="24">
        <v>93</v>
      </c>
      <c r="G41" s="22">
        <v>0</v>
      </c>
      <c r="H41" s="22">
        <v>0</v>
      </c>
      <c r="I41" s="22">
        <v>0</v>
      </c>
      <c r="J41" s="22">
        <v>0</v>
      </c>
      <c r="K41" s="22">
        <v>1</v>
      </c>
      <c r="M41" s="15" t="str">
        <f t="shared" si="0"/>
        <v>-</v>
      </c>
      <c r="N41" s="15" t="str">
        <f t="shared" si="1"/>
        <v>000093-00-00-01</v>
      </c>
      <c r="O41" s="15" t="str">
        <f t="shared" si="2"/>
        <v>M</v>
      </c>
    </row>
    <row r="42" spans="1:15" x14ac:dyDescent="0.2">
      <c r="A42" s="14">
        <f>IF(LEFT(C42,1)="0",IF(M42="Si",A41,COUNTIFS(O$4:O42,O42)),"")</f>
        <v>6</v>
      </c>
      <c r="B42" s="22"/>
      <c r="C42" s="23" t="s">
        <v>539</v>
      </c>
      <c r="D42" s="20" t="s">
        <v>58</v>
      </c>
      <c r="E42" s="24">
        <v>87</v>
      </c>
      <c r="F42" s="24">
        <v>87</v>
      </c>
      <c r="G42" s="22">
        <v>0</v>
      </c>
      <c r="H42" s="22">
        <v>0</v>
      </c>
      <c r="I42" s="22">
        <v>1</v>
      </c>
      <c r="J42" s="22">
        <v>0</v>
      </c>
      <c r="K42" s="22">
        <v>0</v>
      </c>
      <c r="M42" s="15" t="str">
        <f t="shared" si="0"/>
        <v>-</v>
      </c>
      <c r="N42" s="15" t="str">
        <f t="shared" si="1"/>
        <v>000087-01-00-00</v>
      </c>
      <c r="O42" s="15" t="str">
        <f t="shared" si="2"/>
        <v>M</v>
      </c>
    </row>
    <row r="43" spans="1:15" x14ac:dyDescent="0.2">
      <c r="A43" s="14">
        <f>IF(LEFT(C43,1)="0",IF(M43="Si",A42,COUNTIFS(O$4:O43,O43)),"")</f>
        <v>7</v>
      </c>
      <c r="B43" s="22"/>
      <c r="C43" s="23" t="s">
        <v>540</v>
      </c>
      <c r="D43" s="20" t="s">
        <v>48</v>
      </c>
      <c r="E43" s="24">
        <v>86</v>
      </c>
      <c r="F43" s="24">
        <v>86</v>
      </c>
      <c r="G43" s="22">
        <v>0</v>
      </c>
      <c r="H43" s="22">
        <v>0</v>
      </c>
      <c r="I43" s="22">
        <v>0</v>
      </c>
      <c r="J43" s="22">
        <v>2</v>
      </c>
      <c r="K43" s="22">
        <v>0</v>
      </c>
      <c r="M43" s="15" t="str">
        <f t="shared" si="0"/>
        <v>-</v>
      </c>
      <c r="N43" s="15" t="str">
        <f t="shared" si="1"/>
        <v>000086-00-02-00</v>
      </c>
      <c r="O43" s="15" t="str">
        <f t="shared" si="2"/>
        <v>M</v>
      </c>
    </row>
    <row r="44" spans="1:15" x14ac:dyDescent="0.2">
      <c r="A44" s="14">
        <f>IF(LEFT(C44,1)="0",IF(M44="Si",A43,COUNTIFS(O$4:O44,O44)),"")</f>
        <v>8</v>
      </c>
      <c r="B44" s="22"/>
      <c r="C44" s="23" t="s">
        <v>541</v>
      </c>
      <c r="D44" s="20" t="s">
        <v>19</v>
      </c>
      <c r="E44" s="24">
        <v>60</v>
      </c>
      <c r="F44" s="24">
        <v>60</v>
      </c>
      <c r="G44" s="22">
        <v>0</v>
      </c>
      <c r="H44" s="22">
        <v>0</v>
      </c>
      <c r="I44" s="22">
        <v>1</v>
      </c>
      <c r="J44" s="22">
        <v>2</v>
      </c>
      <c r="K44" s="22">
        <v>0</v>
      </c>
      <c r="M44" s="15" t="str">
        <f t="shared" si="0"/>
        <v>-</v>
      </c>
      <c r="N44" s="15" t="str">
        <f t="shared" si="1"/>
        <v>000060-01-02-00</v>
      </c>
      <c r="O44" s="15" t="str">
        <f t="shared" si="2"/>
        <v>M</v>
      </c>
    </row>
    <row r="45" spans="1:15" x14ac:dyDescent="0.2">
      <c r="A45" s="14">
        <f>IF(LEFT(C45,1)="0",IF(M45="Si",A44,COUNTIFS(O$4:O45,O45)),"")</f>
        <v>9</v>
      </c>
      <c r="B45" s="22"/>
      <c r="C45" s="23" t="s">
        <v>542</v>
      </c>
      <c r="D45" s="20" t="s">
        <v>34</v>
      </c>
      <c r="E45" s="24">
        <v>51</v>
      </c>
      <c r="F45" s="24">
        <v>51</v>
      </c>
      <c r="G45" s="22">
        <v>0</v>
      </c>
      <c r="H45" s="22">
        <v>0</v>
      </c>
      <c r="I45" s="22">
        <v>1</v>
      </c>
      <c r="J45" s="22">
        <v>0</v>
      </c>
      <c r="K45" s="22">
        <v>0</v>
      </c>
      <c r="M45" s="15" t="str">
        <f t="shared" si="0"/>
        <v>-</v>
      </c>
      <c r="N45" s="15" t="str">
        <f t="shared" si="1"/>
        <v>000051-01-00-00</v>
      </c>
      <c r="O45" s="15" t="str">
        <f t="shared" si="2"/>
        <v>M</v>
      </c>
    </row>
    <row r="46" spans="1:15" x14ac:dyDescent="0.2">
      <c r="A46" s="14">
        <f>IF(LEFT(C46,1)="0",IF(M46="Si",A45,COUNTIFS(O$4:O46,O46)),"")</f>
        <v>10</v>
      </c>
      <c r="B46" s="22"/>
      <c r="C46" s="23" t="s">
        <v>543</v>
      </c>
      <c r="D46" s="20" t="s">
        <v>26</v>
      </c>
      <c r="E46" s="24">
        <v>47</v>
      </c>
      <c r="F46" s="24">
        <v>47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M46" s="15" t="str">
        <f t="shared" si="0"/>
        <v>-</v>
      </c>
      <c r="N46" s="15" t="str">
        <f t="shared" si="1"/>
        <v>000047-00-00-00</v>
      </c>
      <c r="O46" s="15" t="str">
        <f t="shared" si="2"/>
        <v>M</v>
      </c>
    </row>
    <row r="47" spans="1:15" x14ac:dyDescent="0.2">
      <c r="A47" s="14">
        <f>IF(LEFT(C47,1)="0",IF(M47="Si",A46,COUNTIFS(O$4:O47,O47)),"")</f>
        <v>11</v>
      </c>
      <c r="B47" s="22"/>
      <c r="C47" s="23" t="s">
        <v>544</v>
      </c>
      <c r="D47" s="20" t="s">
        <v>93</v>
      </c>
      <c r="E47" s="24">
        <v>45</v>
      </c>
      <c r="F47" s="24">
        <v>45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M47" s="15" t="str">
        <f t="shared" si="0"/>
        <v>-</v>
      </c>
      <c r="N47" s="15" t="str">
        <f t="shared" si="1"/>
        <v>000045-00-00-00</v>
      </c>
      <c r="O47" s="15" t="str">
        <f t="shared" si="2"/>
        <v>M</v>
      </c>
    </row>
    <row r="48" spans="1:15" x14ac:dyDescent="0.2">
      <c r="A48" s="14">
        <f>IF(LEFT(C48,1)="0",IF(M48="Si",A47,COUNTIFS(O$4:O48,O48)),"")</f>
        <v>12</v>
      </c>
      <c r="B48" s="22"/>
      <c r="C48" s="23" t="s">
        <v>544</v>
      </c>
      <c r="D48" s="20" t="s">
        <v>84</v>
      </c>
      <c r="E48" s="24">
        <v>45</v>
      </c>
      <c r="F48" s="24">
        <v>45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M48" s="15" t="str">
        <f t="shared" si="0"/>
        <v>-</v>
      </c>
      <c r="N48" s="15" t="str">
        <f t="shared" si="1"/>
        <v>000045-00-00-00</v>
      </c>
      <c r="O48" s="15" t="str">
        <f t="shared" si="2"/>
        <v>M</v>
      </c>
    </row>
    <row r="49" spans="1:15" x14ac:dyDescent="0.2">
      <c r="A49" s="14">
        <f>IF(LEFT(C49,1)="0",IF(M49="Si",A48,COUNTIFS(O$4:O49,O49)),"")</f>
        <v>13</v>
      </c>
      <c r="B49" s="22"/>
      <c r="C49" s="23" t="s">
        <v>545</v>
      </c>
      <c r="D49" s="20" t="s">
        <v>54</v>
      </c>
      <c r="E49" s="24">
        <v>44</v>
      </c>
      <c r="F49" s="24">
        <v>44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M49" s="15" t="str">
        <f t="shared" si="0"/>
        <v>-</v>
      </c>
      <c r="N49" s="15" t="str">
        <f t="shared" si="1"/>
        <v>000044-00-00-00</v>
      </c>
      <c r="O49" s="15" t="str">
        <f t="shared" si="2"/>
        <v>M</v>
      </c>
    </row>
    <row r="50" spans="1:15" x14ac:dyDescent="0.2">
      <c r="A50" s="14">
        <f>IF(LEFT(C50,1)="0",IF(M50="Si",A49,COUNTIFS(O$4:O50,O50)),"")</f>
        <v>14</v>
      </c>
      <c r="B50" s="22"/>
      <c r="C50" s="23" t="s">
        <v>546</v>
      </c>
      <c r="D50" s="20" t="s">
        <v>238</v>
      </c>
      <c r="E50" s="24">
        <v>43</v>
      </c>
      <c r="F50" s="24">
        <v>28</v>
      </c>
      <c r="G50" s="22">
        <v>15</v>
      </c>
      <c r="H50" s="22">
        <v>0</v>
      </c>
      <c r="I50" s="22">
        <v>0</v>
      </c>
      <c r="J50" s="22">
        <v>0</v>
      </c>
      <c r="K50" s="22">
        <v>0</v>
      </c>
      <c r="M50" s="15" t="str">
        <f t="shared" si="0"/>
        <v>-</v>
      </c>
      <c r="N50" s="15" t="str">
        <f t="shared" si="1"/>
        <v>000043-00-00-00</v>
      </c>
      <c r="O50" s="15" t="str">
        <f t="shared" si="2"/>
        <v>M</v>
      </c>
    </row>
    <row r="51" spans="1:15" x14ac:dyDescent="0.2">
      <c r="A51" s="14">
        <f>IF(LEFT(C51,1)="0",IF(M51="Si",A50,COUNTIFS(O$4:O51,O51)),"")</f>
        <v>15</v>
      </c>
      <c r="B51" s="22"/>
      <c r="C51" s="23" t="s">
        <v>547</v>
      </c>
      <c r="D51" s="20" t="s">
        <v>185</v>
      </c>
      <c r="E51" s="24">
        <v>36</v>
      </c>
      <c r="F51" s="24">
        <v>36</v>
      </c>
      <c r="G51" s="22">
        <v>0</v>
      </c>
      <c r="H51" s="22">
        <v>0</v>
      </c>
      <c r="I51" s="22">
        <v>1</v>
      </c>
      <c r="J51" s="22">
        <v>0</v>
      </c>
      <c r="K51" s="22">
        <v>0</v>
      </c>
      <c r="M51" s="15" t="str">
        <f t="shared" si="0"/>
        <v>-</v>
      </c>
      <c r="N51" s="15" t="str">
        <f t="shared" si="1"/>
        <v>000036-01-00-00</v>
      </c>
      <c r="O51" s="15" t="str">
        <f t="shared" si="2"/>
        <v>M</v>
      </c>
    </row>
    <row r="52" spans="1:15" x14ac:dyDescent="0.2">
      <c r="A52" s="14">
        <f>IF(LEFT(C52,1)="0",IF(M52="Si",A51,COUNTIFS(O$4:O52,O52)),"")</f>
        <v>16</v>
      </c>
      <c r="B52" s="22"/>
      <c r="C52" s="23" t="s">
        <v>548</v>
      </c>
      <c r="D52" s="20" t="s">
        <v>32</v>
      </c>
      <c r="E52" s="24">
        <v>35</v>
      </c>
      <c r="F52" s="24">
        <v>20</v>
      </c>
      <c r="G52" s="22">
        <v>15</v>
      </c>
      <c r="H52" s="22">
        <v>0</v>
      </c>
      <c r="I52" s="22">
        <v>1</v>
      </c>
      <c r="J52" s="22">
        <v>0</v>
      </c>
      <c r="K52" s="22">
        <v>0</v>
      </c>
      <c r="M52" s="15" t="str">
        <f t="shared" si="0"/>
        <v>-</v>
      </c>
      <c r="N52" s="15" t="str">
        <f t="shared" si="1"/>
        <v>000035-01-00-00</v>
      </c>
      <c r="O52" s="15" t="str">
        <f t="shared" si="2"/>
        <v>M</v>
      </c>
    </row>
    <row r="53" spans="1:15" x14ac:dyDescent="0.2">
      <c r="A53" s="14">
        <f>IF(LEFT(C53,1)="0",IF(M53="Si",A52,COUNTIFS(O$4:O53,O53)),"")</f>
        <v>17</v>
      </c>
      <c r="B53" s="22"/>
      <c r="C53" s="23" t="s">
        <v>548</v>
      </c>
      <c r="D53" s="20" t="s">
        <v>168</v>
      </c>
      <c r="E53" s="24">
        <v>35</v>
      </c>
      <c r="F53" s="24">
        <v>20</v>
      </c>
      <c r="G53" s="22">
        <v>15</v>
      </c>
      <c r="H53" s="22">
        <v>0</v>
      </c>
      <c r="I53" s="22">
        <v>1</v>
      </c>
      <c r="J53" s="22">
        <v>0</v>
      </c>
      <c r="K53" s="22">
        <v>0</v>
      </c>
      <c r="M53" s="15" t="str">
        <f t="shared" si="0"/>
        <v>-</v>
      </c>
      <c r="N53" s="15" t="str">
        <f t="shared" si="1"/>
        <v>000035-01-00-00</v>
      </c>
      <c r="O53" s="15" t="str">
        <f t="shared" si="2"/>
        <v>M</v>
      </c>
    </row>
    <row r="54" spans="1:15" x14ac:dyDescent="0.2">
      <c r="A54" s="14">
        <f>IF(LEFT(C54,1)="0",IF(M54="Si",A53,COUNTIFS(O$4:O54,O54)),"")</f>
        <v>18</v>
      </c>
      <c r="B54" s="22"/>
      <c r="C54" s="23" t="s">
        <v>549</v>
      </c>
      <c r="D54" s="20" t="s">
        <v>236</v>
      </c>
      <c r="E54" s="24">
        <v>35</v>
      </c>
      <c r="F54" s="24">
        <v>35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M54" s="15" t="str">
        <f t="shared" si="0"/>
        <v>-</v>
      </c>
      <c r="N54" s="15" t="str">
        <f t="shared" si="1"/>
        <v>000035-00-00-00</v>
      </c>
      <c r="O54" s="15" t="str">
        <f t="shared" si="2"/>
        <v>M</v>
      </c>
    </row>
    <row r="55" spans="1:15" x14ac:dyDescent="0.2">
      <c r="A55" s="14">
        <f>IF(LEFT(C55,1)="0",IF(M55="Si",A54,COUNTIFS(O$4:O55,O55)),"")</f>
        <v>19</v>
      </c>
      <c r="B55" s="22"/>
      <c r="C55" s="23" t="s">
        <v>550</v>
      </c>
      <c r="D55" s="20" t="s">
        <v>497</v>
      </c>
      <c r="E55" s="24">
        <v>33</v>
      </c>
      <c r="F55" s="24">
        <v>18</v>
      </c>
      <c r="G55" s="22">
        <v>15</v>
      </c>
      <c r="H55" s="22">
        <v>0</v>
      </c>
      <c r="I55" s="22">
        <v>0</v>
      </c>
      <c r="J55" s="22">
        <v>0</v>
      </c>
      <c r="K55" s="22">
        <v>1</v>
      </c>
      <c r="M55" s="15" t="str">
        <f t="shared" si="0"/>
        <v>-</v>
      </c>
      <c r="N55" s="15" t="str">
        <f t="shared" si="1"/>
        <v>000033-00-00-01</v>
      </c>
      <c r="O55" s="15" t="str">
        <f t="shared" si="2"/>
        <v>M</v>
      </c>
    </row>
    <row r="56" spans="1:15" x14ac:dyDescent="0.2">
      <c r="A56" s="14">
        <f>IF(LEFT(C56,1)="0",IF(M56="Si",A55,COUNTIFS(O$4:O56,O56)),"")</f>
        <v>20</v>
      </c>
      <c r="B56" s="22"/>
      <c r="C56" s="23" t="s">
        <v>551</v>
      </c>
      <c r="D56" s="20" t="s">
        <v>147</v>
      </c>
      <c r="E56" s="24">
        <v>32</v>
      </c>
      <c r="F56" s="24">
        <v>17</v>
      </c>
      <c r="G56" s="22">
        <v>15</v>
      </c>
      <c r="H56" s="22">
        <v>0</v>
      </c>
      <c r="I56" s="22">
        <v>0</v>
      </c>
      <c r="J56" s="22">
        <v>0</v>
      </c>
      <c r="K56" s="22">
        <v>0</v>
      </c>
      <c r="M56" s="15" t="str">
        <f t="shared" si="0"/>
        <v>-</v>
      </c>
      <c r="N56" s="15" t="str">
        <f t="shared" si="1"/>
        <v>000032-00-00-00</v>
      </c>
      <c r="O56" s="15" t="str">
        <f t="shared" si="2"/>
        <v>M</v>
      </c>
    </row>
    <row r="57" spans="1:15" x14ac:dyDescent="0.2">
      <c r="A57" s="14">
        <f>IF(LEFT(C57,1)="0",IF(M57="Si",A56,COUNTIFS(O$4:O57,O57)),"")</f>
        <v>21</v>
      </c>
      <c r="B57" s="22"/>
      <c r="C57" s="23" t="s">
        <v>552</v>
      </c>
      <c r="D57" s="20" t="s">
        <v>145</v>
      </c>
      <c r="E57" s="24">
        <v>29</v>
      </c>
      <c r="F57" s="24">
        <v>29</v>
      </c>
      <c r="G57" s="22">
        <v>0</v>
      </c>
      <c r="H57" s="22">
        <v>0</v>
      </c>
      <c r="I57" s="22">
        <v>0</v>
      </c>
      <c r="J57" s="22">
        <v>0</v>
      </c>
      <c r="K57" s="22">
        <v>1</v>
      </c>
      <c r="M57" s="15" t="str">
        <f t="shared" si="0"/>
        <v>-</v>
      </c>
      <c r="N57" s="15" t="str">
        <f t="shared" si="1"/>
        <v>000029-00-00-01</v>
      </c>
      <c r="O57" s="15" t="str">
        <f t="shared" si="2"/>
        <v>M</v>
      </c>
    </row>
    <row r="58" spans="1:15" x14ac:dyDescent="0.2">
      <c r="A58" s="14">
        <f>IF(LEFT(C58,1)="0",IF(M58="Si",A57,COUNTIFS(O$4:O58,O58)),"")</f>
        <v>22</v>
      </c>
      <c r="B58" s="22"/>
      <c r="C58" s="23" t="s">
        <v>553</v>
      </c>
      <c r="D58" s="20" t="s">
        <v>175</v>
      </c>
      <c r="E58" s="24">
        <v>28</v>
      </c>
      <c r="F58" s="24">
        <v>28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M58" s="15" t="str">
        <f t="shared" si="0"/>
        <v>-</v>
      </c>
      <c r="N58" s="15" t="str">
        <f t="shared" si="1"/>
        <v>000028-00-00-00</v>
      </c>
      <c r="O58" s="15" t="str">
        <f t="shared" si="2"/>
        <v>M</v>
      </c>
    </row>
    <row r="59" spans="1:15" x14ac:dyDescent="0.2">
      <c r="A59" s="14">
        <f>IF(LEFT(C59,1)="0",IF(M59="Si",A58,COUNTIFS(O$4:O59,O59)),"")</f>
        <v>23</v>
      </c>
      <c r="B59" s="22"/>
      <c r="C59" s="23" t="s">
        <v>554</v>
      </c>
      <c r="D59" s="20" t="s">
        <v>71</v>
      </c>
      <c r="E59" s="24">
        <v>27</v>
      </c>
      <c r="F59" s="24">
        <v>27</v>
      </c>
      <c r="G59" s="22">
        <v>0</v>
      </c>
      <c r="H59" s="22">
        <v>0</v>
      </c>
      <c r="I59" s="22">
        <v>0</v>
      </c>
      <c r="J59" s="22">
        <v>1</v>
      </c>
      <c r="K59" s="22">
        <v>0</v>
      </c>
      <c r="M59" s="15" t="str">
        <f t="shared" si="0"/>
        <v>-</v>
      </c>
      <c r="N59" s="15" t="str">
        <f t="shared" si="1"/>
        <v>000027-00-01-00</v>
      </c>
      <c r="O59" s="15" t="str">
        <f t="shared" si="2"/>
        <v>M</v>
      </c>
    </row>
    <row r="60" spans="1:15" x14ac:dyDescent="0.2">
      <c r="A60" s="14">
        <f>IF(LEFT(C60,1)="0",IF(M60="Si",A59,COUNTIFS(O$4:O60,O60)),"")</f>
        <v>24</v>
      </c>
      <c r="B60" s="22"/>
      <c r="C60" s="23" t="s">
        <v>555</v>
      </c>
      <c r="D60" s="20" t="s">
        <v>82</v>
      </c>
      <c r="E60" s="24">
        <v>26</v>
      </c>
      <c r="F60" s="24">
        <v>11</v>
      </c>
      <c r="G60" s="22">
        <v>15</v>
      </c>
      <c r="H60" s="22">
        <v>0</v>
      </c>
      <c r="I60" s="22">
        <v>0</v>
      </c>
      <c r="J60" s="22">
        <v>0</v>
      </c>
      <c r="K60" s="22">
        <v>0</v>
      </c>
      <c r="M60" s="15" t="str">
        <f t="shared" si="0"/>
        <v>-</v>
      </c>
      <c r="N60" s="15" t="str">
        <f t="shared" si="1"/>
        <v>000026-00-00-00</v>
      </c>
      <c r="O60" s="15" t="str">
        <f t="shared" si="2"/>
        <v>M</v>
      </c>
    </row>
    <row r="61" spans="1:15" x14ac:dyDescent="0.2">
      <c r="A61" s="14">
        <f>IF(LEFT(C61,1)="0",IF(M61="Si",A60,COUNTIFS(O$4:O61,O61)),"")</f>
        <v>25</v>
      </c>
      <c r="B61" s="22"/>
      <c r="C61" s="23" t="s">
        <v>556</v>
      </c>
      <c r="D61" s="20" t="s">
        <v>162</v>
      </c>
      <c r="E61" s="24">
        <v>25</v>
      </c>
      <c r="F61" s="24">
        <v>25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M61" s="15" t="str">
        <f t="shared" si="0"/>
        <v>-</v>
      </c>
      <c r="N61" s="15" t="str">
        <f t="shared" si="1"/>
        <v>000025-00-00-00</v>
      </c>
      <c r="O61" s="15" t="str">
        <f t="shared" si="2"/>
        <v>M</v>
      </c>
    </row>
    <row r="62" spans="1:15" x14ac:dyDescent="0.2">
      <c r="A62" s="14">
        <f>IF(LEFT(C62,1)="0",IF(M62="Si",A61,COUNTIFS(O$4:O62,O62)),"")</f>
        <v>26</v>
      </c>
      <c r="B62" s="22"/>
      <c r="C62" s="23" t="s">
        <v>556</v>
      </c>
      <c r="D62" s="20" t="s">
        <v>181</v>
      </c>
      <c r="E62" s="24">
        <v>25</v>
      </c>
      <c r="F62" s="24">
        <v>10</v>
      </c>
      <c r="G62" s="22">
        <v>15</v>
      </c>
      <c r="H62" s="22">
        <v>0</v>
      </c>
      <c r="I62" s="22">
        <v>0</v>
      </c>
      <c r="J62" s="22">
        <v>0</v>
      </c>
      <c r="K62" s="22">
        <v>0</v>
      </c>
      <c r="M62" s="15" t="str">
        <f t="shared" si="0"/>
        <v>-</v>
      </c>
      <c r="N62" s="15" t="str">
        <f t="shared" si="1"/>
        <v>000025-00-00-00</v>
      </c>
      <c r="O62" s="15" t="str">
        <f t="shared" si="2"/>
        <v>M</v>
      </c>
    </row>
    <row r="63" spans="1:15" x14ac:dyDescent="0.2">
      <c r="A63" s="14">
        <f>IF(LEFT(C63,1)="0",IF(M63="Si",A62,COUNTIFS(O$4:O63,O63)),"")</f>
        <v>27</v>
      </c>
      <c r="B63" s="22"/>
      <c r="C63" s="23" t="s">
        <v>557</v>
      </c>
      <c r="D63" s="20" t="s">
        <v>344</v>
      </c>
      <c r="E63" s="24">
        <v>24</v>
      </c>
      <c r="F63" s="24">
        <v>24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M63" s="15" t="str">
        <f t="shared" si="0"/>
        <v>-</v>
      </c>
      <c r="N63" s="15" t="str">
        <f t="shared" si="1"/>
        <v>000024-00-00-00</v>
      </c>
      <c r="O63" s="15" t="str">
        <f t="shared" si="2"/>
        <v>M</v>
      </c>
    </row>
    <row r="64" spans="1:15" x14ac:dyDescent="0.2">
      <c r="A64" s="14">
        <f>IF(LEFT(C64,1)="0",IF(M64="Si",A63,COUNTIFS(O$4:O64,O64)),"")</f>
        <v>28</v>
      </c>
      <c r="B64" s="22"/>
      <c r="C64" s="23" t="s">
        <v>557</v>
      </c>
      <c r="D64" s="20" t="s">
        <v>241</v>
      </c>
      <c r="E64" s="24">
        <v>24</v>
      </c>
      <c r="F64" s="24">
        <v>24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M64" s="15" t="str">
        <f t="shared" si="0"/>
        <v>-</v>
      </c>
      <c r="N64" s="15" t="str">
        <f t="shared" si="1"/>
        <v>000024-00-00-00</v>
      </c>
      <c r="O64" s="15" t="str">
        <f t="shared" si="2"/>
        <v>M</v>
      </c>
    </row>
    <row r="65" spans="1:15" x14ac:dyDescent="0.2">
      <c r="A65" s="14">
        <f>IF(LEFT(C65,1)="0",IF(M65="Si",A64,COUNTIFS(O$4:O65,O65)),"")</f>
        <v>29</v>
      </c>
      <c r="B65" s="22"/>
      <c r="C65" s="23" t="s">
        <v>558</v>
      </c>
      <c r="D65" s="20" t="s">
        <v>243</v>
      </c>
      <c r="E65" s="24">
        <v>23</v>
      </c>
      <c r="F65" s="24">
        <v>23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M65" s="15" t="str">
        <f t="shared" si="0"/>
        <v>-</v>
      </c>
      <c r="N65" s="15" t="str">
        <f t="shared" si="1"/>
        <v>000023-00-00-00</v>
      </c>
      <c r="O65" s="15" t="str">
        <f t="shared" si="2"/>
        <v>M</v>
      </c>
    </row>
    <row r="66" spans="1:15" x14ac:dyDescent="0.2">
      <c r="A66" s="14">
        <f>IF(LEFT(C66,1)="0",IF(M66="Si",A65,COUNTIFS(O$4:O66,O66)),"")</f>
        <v>30</v>
      </c>
      <c r="B66" s="22"/>
      <c r="C66" s="23" t="s">
        <v>559</v>
      </c>
      <c r="D66" s="20" t="s">
        <v>283</v>
      </c>
      <c r="E66" s="24">
        <v>22</v>
      </c>
      <c r="F66" s="24">
        <v>22</v>
      </c>
      <c r="G66" s="22">
        <v>0</v>
      </c>
      <c r="H66" s="22">
        <v>0</v>
      </c>
      <c r="I66" s="22">
        <v>0</v>
      </c>
      <c r="J66" s="22">
        <v>1</v>
      </c>
      <c r="K66" s="22">
        <v>0</v>
      </c>
      <c r="M66" s="15" t="str">
        <f t="shared" si="0"/>
        <v>-</v>
      </c>
      <c r="N66" s="15" t="str">
        <f t="shared" si="1"/>
        <v>000022-00-01-00</v>
      </c>
      <c r="O66" s="15" t="str">
        <f t="shared" si="2"/>
        <v>M</v>
      </c>
    </row>
    <row r="67" spans="1:15" x14ac:dyDescent="0.2">
      <c r="A67" s="14">
        <f>IF(LEFT(C67,1)="0",IF(M67="Si",A66,COUNTIFS(O$4:O67,O67)),"")</f>
        <v>31</v>
      </c>
      <c r="B67" s="22"/>
      <c r="C67" s="23" t="s">
        <v>560</v>
      </c>
      <c r="D67" s="20" t="s">
        <v>300</v>
      </c>
      <c r="E67" s="24">
        <v>22</v>
      </c>
      <c r="F67" s="24">
        <v>22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M67" s="15" t="str">
        <f t="shared" si="0"/>
        <v>-</v>
      </c>
      <c r="N67" s="15" t="str">
        <f t="shared" si="1"/>
        <v>000022-00-00-00</v>
      </c>
      <c r="O67" s="15" t="str">
        <f t="shared" si="2"/>
        <v>M</v>
      </c>
    </row>
    <row r="68" spans="1:15" x14ac:dyDescent="0.2">
      <c r="A68" s="14">
        <f>IF(LEFT(C68,1)="0",IF(M68="Si",A67,COUNTIFS(O$4:O68,O68)),"")</f>
        <v>32</v>
      </c>
      <c r="B68" s="22"/>
      <c r="C68" s="23" t="s">
        <v>561</v>
      </c>
      <c r="D68" s="20" t="s">
        <v>315</v>
      </c>
      <c r="E68" s="24">
        <v>21</v>
      </c>
      <c r="F68" s="24">
        <v>21</v>
      </c>
      <c r="G68" s="22">
        <v>0</v>
      </c>
      <c r="H68" s="22">
        <v>0</v>
      </c>
      <c r="I68" s="22">
        <v>1</v>
      </c>
      <c r="J68" s="22">
        <v>0</v>
      </c>
      <c r="K68" s="22">
        <v>0</v>
      </c>
      <c r="M68" s="15" t="str">
        <f t="shared" si="0"/>
        <v>-</v>
      </c>
      <c r="N68" s="15" t="str">
        <f t="shared" si="1"/>
        <v>000021-01-00-00</v>
      </c>
      <c r="O68" s="15" t="str">
        <f t="shared" si="2"/>
        <v>M</v>
      </c>
    </row>
    <row r="69" spans="1:15" x14ac:dyDescent="0.2">
      <c r="A69" s="14">
        <f>IF(LEFT(C69,1)="0",IF(M69="Si",A68,COUNTIFS(O$4:O69,O69)),"")</f>
        <v>33</v>
      </c>
      <c r="B69" s="22"/>
      <c r="C69" s="23" t="s">
        <v>562</v>
      </c>
      <c r="D69" s="20" t="s">
        <v>321</v>
      </c>
      <c r="E69" s="24">
        <v>21</v>
      </c>
      <c r="F69" s="24">
        <v>21</v>
      </c>
      <c r="G69" s="22">
        <v>0</v>
      </c>
      <c r="H69" s="22">
        <v>0</v>
      </c>
      <c r="I69" s="22">
        <v>0</v>
      </c>
      <c r="J69" s="22">
        <v>0</v>
      </c>
      <c r="K69" s="22">
        <v>1</v>
      </c>
      <c r="M69" s="15" t="str">
        <f t="shared" ref="M69:M132" si="3">IF(LEFT($B69,1)="0",IF(N69=N68,"Si","-"),"-")</f>
        <v>-</v>
      </c>
      <c r="N69" s="15" t="str">
        <f t="shared" ref="N69:N132" si="4">IF(LEFT($C69,1)="0",IF(C69&gt;"",C69,N68),"-")</f>
        <v>000021-00-00-01</v>
      </c>
      <c r="O69" s="15" t="str">
        <f t="shared" ref="O69:O132" si="5">IF(LEFT(C69,1)="0",IF(LEN(B69)=1,B69,O68),"-")</f>
        <v>M</v>
      </c>
    </row>
    <row r="70" spans="1:15" x14ac:dyDescent="0.2">
      <c r="A70" s="14">
        <f>IF(LEFT(C70,1)="0",IF(M70="Si",A69,COUNTIFS(O$4:O70,O70)),"")</f>
        <v>34</v>
      </c>
      <c r="B70" s="22"/>
      <c r="C70" s="23" t="s">
        <v>563</v>
      </c>
      <c r="D70" s="20" t="s">
        <v>61</v>
      </c>
      <c r="E70" s="24">
        <v>21</v>
      </c>
      <c r="F70" s="24">
        <v>21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M70" s="15" t="str">
        <f t="shared" si="3"/>
        <v>-</v>
      </c>
      <c r="N70" s="15" t="str">
        <f t="shared" si="4"/>
        <v>000021-00-00-00</v>
      </c>
      <c r="O70" s="15" t="str">
        <f t="shared" si="5"/>
        <v>M</v>
      </c>
    </row>
    <row r="71" spans="1:15" x14ac:dyDescent="0.2">
      <c r="A71" s="14">
        <f>IF(LEFT(C71,1)="0",IF(M71="Si",A70,COUNTIFS(O$4:O71,O71)),"")</f>
        <v>35</v>
      </c>
      <c r="B71" s="22"/>
      <c r="C71" s="23" t="s">
        <v>563</v>
      </c>
      <c r="D71" s="20" t="s">
        <v>247</v>
      </c>
      <c r="E71" s="24">
        <v>21</v>
      </c>
      <c r="F71" s="24">
        <v>6</v>
      </c>
      <c r="G71" s="22">
        <v>15</v>
      </c>
      <c r="H71" s="22">
        <v>0</v>
      </c>
      <c r="I71" s="22">
        <v>0</v>
      </c>
      <c r="J71" s="22">
        <v>0</v>
      </c>
      <c r="K71" s="22">
        <v>0</v>
      </c>
      <c r="M71" s="15" t="str">
        <f t="shared" si="3"/>
        <v>-</v>
      </c>
      <c r="N71" s="15" t="str">
        <f t="shared" si="4"/>
        <v>000021-00-00-00</v>
      </c>
      <c r="O71" s="15" t="str">
        <f t="shared" si="5"/>
        <v>M</v>
      </c>
    </row>
    <row r="72" spans="1:15" x14ac:dyDescent="0.2">
      <c r="A72" s="14">
        <f>IF(LEFT(C72,1)="0",IF(M72="Si",A71,COUNTIFS(O$4:O72,O72)),"")</f>
        <v>36</v>
      </c>
      <c r="B72" s="22"/>
      <c r="C72" s="23" t="s">
        <v>564</v>
      </c>
      <c r="D72" s="20" t="s">
        <v>292</v>
      </c>
      <c r="E72" s="24">
        <v>19</v>
      </c>
      <c r="F72" s="24">
        <v>19</v>
      </c>
      <c r="G72" s="22">
        <v>0</v>
      </c>
      <c r="H72" s="22">
        <v>0</v>
      </c>
      <c r="I72" s="22">
        <v>0</v>
      </c>
      <c r="J72" s="22">
        <v>1</v>
      </c>
      <c r="K72" s="22">
        <v>0</v>
      </c>
      <c r="M72" s="15" t="str">
        <f t="shared" si="3"/>
        <v>-</v>
      </c>
      <c r="N72" s="15" t="str">
        <f t="shared" si="4"/>
        <v>000019-00-01-00</v>
      </c>
      <c r="O72" s="15" t="str">
        <f t="shared" si="5"/>
        <v>M</v>
      </c>
    </row>
    <row r="73" spans="1:15" x14ac:dyDescent="0.2">
      <c r="A73" s="14">
        <f>IF(LEFT(C73,1)="0",IF(M73="Si",A72,COUNTIFS(O$4:O73,O73)),"")</f>
        <v>37</v>
      </c>
      <c r="B73" s="22"/>
      <c r="C73" s="23" t="s">
        <v>565</v>
      </c>
      <c r="D73" s="20" t="s">
        <v>261</v>
      </c>
      <c r="E73" s="24">
        <v>19</v>
      </c>
      <c r="F73" s="24">
        <v>19</v>
      </c>
      <c r="G73" s="22">
        <v>0</v>
      </c>
      <c r="H73" s="22">
        <v>0</v>
      </c>
      <c r="I73" s="22">
        <v>0</v>
      </c>
      <c r="J73" s="22">
        <v>0</v>
      </c>
      <c r="K73" s="22">
        <v>1</v>
      </c>
      <c r="M73" s="15" t="str">
        <f t="shared" si="3"/>
        <v>-</v>
      </c>
      <c r="N73" s="15" t="str">
        <f t="shared" si="4"/>
        <v>000019-00-00-01</v>
      </c>
      <c r="O73" s="15" t="str">
        <f t="shared" si="5"/>
        <v>M</v>
      </c>
    </row>
    <row r="74" spans="1:15" x14ac:dyDescent="0.2">
      <c r="A74" s="14">
        <f>IF(LEFT(C74,1)="0",IF(M74="Si",A73,COUNTIFS(O$4:O74,O74)),"")</f>
        <v>38</v>
      </c>
      <c r="B74" s="22"/>
      <c r="C74" s="23" t="s">
        <v>566</v>
      </c>
      <c r="D74" s="20" t="s">
        <v>104</v>
      </c>
      <c r="E74" s="24">
        <v>19</v>
      </c>
      <c r="F74" s="24">
        <v>19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M74" s="15" t="str">
        <f t="shared" si="3"/>
        <v>-</v>
      </c>
      <c r="N74" s="15" t="str">
        <f t="shared" si="4"/>
        <v>000019-00-00-00</v>
      </c>
      <c r="O74" s="15" t="str">
        <f t="shared" si="5"/>
        <v>M</v>
      </c>
    </row>
    <row r="75" spans="1:15" x14ac:dyDescent="0.2">
      <c r="A75" s="14">
        <f>IF(LEFT(C75,1)="0",IF(M75="Si",A74,COUNTIFS(O$4:O75,O75)),"")</f>
        <v>39</v>
      </c>
      <c r="B75" s="22"/>
      <c r="C75" s="23" t="s">
        <v>566</v>
      </c>
      <c r="D75" s="20" t="s">
        <v>378</v>
      </c>
      <c r="E75" s="24">
        <v>19</v>
      </c>
      <c r="F75" s="24">
        <v>19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M75" s="15" t="str">
        <f t="shared" si="3"/>
        <v>-</v>
      </c>
      <c r="N75" s="15" t="str">
        <f t="shared" si="4"/>
        <v>000019-00-00-00</v>
      </c>
      <c r="O75" s="15" t="str">
        <f t="shared" si="5"/>
        <v>M</v>
      </c>
    </row>
    <row r="76" spans="1:15" x14ac:dyDescent="0.2">
      <c r="A76" s="14">
        <f>IF(LEFT(C76,1)="0",IF(M76="Si",A75,COUNTIFS(O$4:O76,O76)),"")</f>
        <v>40</v>
      </c>
      <c r="B76" s="22"/>
      <c r="C76" s="23" t="s">
        <v>567</v>
      </c>
      <c r="D76" s="20" t="s">
        <v>432</v>
      </c>
      <c r="E76" s="24">
        <v>18</v>
      </c>
      <c r="F76" s="24">
        <v>18</v>
      </c>
      <c r="G76" s="22">
        <v>0</v>
      </c>
      <c r="H76" s="22">
        <v>0</v>
      </c>
      <c r="I76" s="22">
        <v>0</v>
      </c>
      <c r="J76" s="22">
        <v>0</v>
      </c>
      <c r="K76" s="22">
        <v>1</v>
      </c>
      <c r="M76" s="15" t="str">
        <f t="shared" si="3"/>
        <v>-</v>
      </c>
      <c r="N76" s="15" t="str">
        <f t="shared" si="4"/>
        <v>000018-00-00-01</v>
      </c>
      <c r="O76" s="15" t="str">
        <f t="shared" si="5"/>
        <v>M</v>
      </c>
    </row>
    <row r="77" spans="1:15" x14ac:dyDescent="0.2">
      <c r="A77" s="14">
        <f>IF(LEFT(C77,1)="0",IF(M77="Si",A76,COUNTIFS(O$4:O77,O77)),"")</f>
        <v>41</v>
      </c>
      <c r="B77" s="22"/>
      <c r="C77" s="23" t="s">
        <v>568</v>
      </c>
      <c r="D77" s="20" t="s">
        <v>295</v>
      </c>
      <c r="E77" s="24">
        <v>18</v>
      </c>
      <c r="F77" s="24">
        <v>18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M77" s="15" t="str">
        <f t="shared" si="3"/>
        <v>-</v>
      </c>
      <c r="N77" s="15" t="str">
        <f t="shared" si="4"/>
        <v>000018-00-00-00</v>
      </c>
      <c r="O77" s="15" t="str">
        <f t="shared" si="5"/>
        <v>M</v>
      </c>
    </row>
    <row r="78" spans="1:15" x14ac:dyDescent="0.2">
      <c r="A78" s="14">
        <f>IF(LEFT(C78,1)="0",IF(M78="Si",A77,COUNTIFS(O$4:O78,O78)),"")</f>
        <v>42</v>
      </c>
      <c r="B78" s="22"/>
      <c r="C78" s="23" t="s">
        <v>569</v>
      </c>
      <c r="D78" s="20" t="s">
        <v>97</v>
      </c>
      <c r="E78" s="24">
        <v>17</v>
      </c>
      <c r="F78" s="24">
        <v>2</v>
      </c>
      <c r="G78" s="22">
        <v>15</v>
      </c>
      <c r="H78" s="22">
        <v>0</v>
      </c>
      <c r="I78" s="22">
        <v>0</v>
      </c>
      <c r="J78" s="22">
        <v>0</v>
      </c>
      <c r="K78" s="22">
        <v>0</v>
      </c>
      <c r="M78" s="15" t="str">
        <f t="shared" si="3"/>
        <v>-</v>
      </c>
      <c r="N78" s="15" t="str">
        <f t="shared" si="4"/>
        <v>000017-00-00-00</v>
      </c>
      <c r="O78" s="15" t="str">
        <f t="shared" si="5"/>
        <v>M</v>
      </c>
    </row>
    <row r="79" spans="1:15" x14ac:dyDescent="0.2">
      <c r="A79" s="14">
        <f>IF(LEFT(C79,1)="0",IF(M79="Si",A78,COUNTIFS(O$4:O79,O79)),"")</f>
        <v>43</v>
      </c>
      <c r="B79" s="22"/>
      <c r="C79" s="23" t="s">
        <v>569</v>
      </c>
      <c r="D79" s="20" t="s">
        <v>63</v>
      </c>
      <c r="E79" s="24">
        <v>17</v>
      </c>
      <c r="F79" s="24">
        <v>2</v>
      </c>
      <c r="G79" s="22">
        <v>15</v>
      </c>
      <c r="H79" s="22">
        <v>0</v>
      </c>
      <c r="I79" s="22">
        <v>0</v>
      </c>
      <c r="J79" s="22">
        <v>0</v>
      </c>
      <c r="K79" s="22">
        <v>0</v>
      </c>
      <c r="M79" s="15" t="str">
        <f t="shared" si="3"/>
        <v>-</v>
      </c>
      <c r="N79" s="15" t="str">
        <f t="shared" si="4"/>
        <v>000017-00-00-00</v>
      </c>
      <c r="O79" s="15" t="str">
        <f t="shared" si="5"/>
        <v>M</v>
      </c>
    </row>
    <row r="80" spans="1:15" x14ac:dyDescent="0.2">
      <c r="A80" s="14">
        <f>IF(LEFT(C80,1)="0",IF(M80="Si",A79,COUNTIFS(O$4:O80,O80)),"")</f>
        <v>44</v>
      </c>
      <c r="B80" s="22"/>
      <c r="C80" s="23" t="s">
        <v>569</v>
      </c>
      <c r="D80" s="20" t="s">
        <v>252</v>
      </c>
      <c r="E80" s="24">
        <v>17</v>
      </c>
      <c r="F80" s="24">
        <v>17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M80" s="15" t="str">
        <f t="shared" si="3"/>
        <v>-</v>
      </c>
      <c r="N80" s="15" t="str">
        <f t="shared" si="4"/>
        <v>000017-00-00-00</v>
      </c>
      <c r="O80" s="15" t="str">
        <f t="shared" si="5"/>
        <v>M</v>
      </c>
    </row>
    <row r="81" spans="1:15" x14ac:dyDescent="0.2">
      <c r="A81" s="14">
        <f>IF(LEFT(C81,1)="0",IF(M81="Si",A80,COUNTIFS(O$4:O81,O81)),"")</f>
        <v>45</v>
      </c>
      <c r="B81" s="22"/>
      <c r="C81" s="23" t="s">
        <v>569</v>
      </c>
      <c r="D81" s="20" t="s">
        <v>371</v>
      </c>
      <c r="E81" s="24">
        <v>17</v>
      </c>
      <c r="F81" s="24">
        <v>17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M81" s="15" t="str">
        <f t="shared" si="3"/>
        <v>-</v>
      </c>
      <c r="N81" s="15" t="str">
        <f t="shared" si="4"/>
        <v>000017-00-00-00</v>
      </c>
      <c r="O81" s="15" t="str">
        <f t="shared" si="5"/>
        <v>M</v>
      </c>
    </row>
    <row r="82" spans="1:15" x14ac:dyDescent="0.2">
      <c r="A82" s="14">
        <f>IF(LEFT(C82,1)="0",IF(M82="Si",A81,COUNTIFS(O$4:O82,O82)),"")</f>
        <v>46</v>
      </c>
      <c r="B82" s="22"/>
      <c r="C82" s="23" t="s">
        <v>570</v>
      </c>
      <c r="D82" s="20" t="s">
        <v>488</v>
      </c>
      <c r="E82" s="24">
        <v>16</v>
      </c>
      <c r="F82" s="24">
        <v>1</v>
      </c>
      <c r="G82" s="22">
        <v>15</v>
      </c>
      <c r="H82" s="22">
        <v>0</v>
      </c>
      <c r="I82" s="22">
        <v>0</v>
      </c>
      <c r="J82" s="22">
        <v>0</v>
      </c>
      <c r="K82" s="22">
        <v>0</v>
      </c>
      <c r="M82" s="15" t="str">
        <f t="shared" si="3"/>
        <v>-</v>
      </c>
      <c r="N82" s="15" t="str">
        <f t="shared" si="4"/>
        <v>000016-00-00-00</v>
      </c>
      <c r="O82" s="15" t="str">
        <f t="shared" si="5"/>
        <v>M</v>
      </c>
    </row>
    <row r="83" spans="1:15" x14ac:dyDescent="0.2">
      <c r="A83" s="14">
        <f>IF(LEFT(C83,1)="0",IF(M83="Si",A82,COUNTIFS(O$4:O83,O83)),"")</f>
        <v>47</v>
      </c>
      <c r="B83" s="22"/>
      <c r="C83" s="23" t="s">
        <v>570</v>
      </c>
      <c r="D83" s="20" t="s">
        <v>452</v>
      </c>
      <c r="E83" s="24">
        <v>16</v>
      </c>
      <c r="F83" s="24">
        <v>1</v>
      </c>
      <c r="G83" s="22">
        <v>15</v>
      </c>
      <c r="H83" s="22">
        <v>0</v>
      </c>
      <c r="I83" s="22">
        <v>0</v>
      </c>
      <c r="J83" s="22">
        <v>0</v>
      </c>
      <c r="K83" s="22">
        <v>0</v>
      </c>
      <c r="M83" s="15" t="str">
        <f t="shared" si="3"/>
        <v>-</v>
      </c>
      <c r="N83" s="15" t="str">
        <f t="shared" si="4"/>
        <v>000016-00-00-00</v>
      </c>
      <c r="O83" s="15" t="str">
        <f t="shared" si="5"/>
        <v>M</v>
      </c>
    </row>
    <row r="84" spans="1:15" x14ac:dyDescent="0.2">
      <c r="A84" s="14">
        <f>IF(LEFT(C84,1)="0",IF(M84="Si",A83,COUNTIFS(O$4:O84,O84)),"")</f>
        <v>48</v>
      </c>
      <c r="B84" s="22"/>
      <c r="C84" s="23" t="s">
        <v>570</v>
      </c>
      <c r="D84" s="20" t="s">
        <v>410</v>
      </c>
      <c r="E84" s="24">
        <v>16</v>
      </c>
      <c r="F84" s="24">
        <v>1</v>
      </c>
      <c r="G84" s="22">
        <v>15</v>
      </c>
      <c r="H84" s="22">
        <v>0</v>
      </c>
      <c r="I84" s="22">
        <v>0</v>
      </c>
      <c r="J84" s="22">
        <v>0</v>
      </c>
      <c r="K84" s="22">
        <v>0</v>
      </c>
      <c r="M84" s="15" t="str">
        <f t="shared" si="3"/>
        <v>-</v>
      </c>
      <c r="N84" s="15" t="str">
        <f t="shared" si="4"/>
        <v>000016-00-00-00</v>
      </c>
      <c r="O84" s="15" t="str">
        <f t="shared" si="5"/>
        <v>M</v>
      </c>
    </row>
    <row r="85" spans="1:15" x14ac:dyDescent="0.2">
      <c r="A85" s="14">
        <f>IF(LEFT(C85,1)="0",IF(M85="Si",A84,COUNTIFS(O$4:O85,O85)),"")</f>
        <v>49</v>
      </c>
      <c r="B85" s="22"/>
      <c r="C85" s="23" t="s">
        <v>570</v>
      </c>
      <c r="D85" s="20" t="s">
        <v>259</v>
      </c>
      <c r="E85" s="24">
        <v>16</v>
      </c>
      <c r="F85" s="24">
        <v>1</v>
      </c>
      <c r="G85" s="22">
        <v>15</v>
      </c>
      <c r="H85" s="22">
        <v>0</v>
      </c>
      <c r="I85" s="22">
        <v>0</v>
      </c>
      <c r="J85" s="22">
        <v>0</v>
      </c>
      <c r="K85" s="22">
        <v>0</v>
      </c>
      <c r="M85" s="15" t="str">
        <f t="shared" si="3"/>
        <v>-</v>
      </c>
      <c r="N85" s="15" t="str">
        <f t="shared" si="4"/>
        <v>000016-00-00-00</v>
      </c>
      <c r="O85" s="15" t="str">
        <f t="shared" si="5"/>
        <v>M</v>
      </c>
    </row>
    <row r="86" spans="1:15" x14ac:dyDescent="0.2">
      <c r="A86" s="14">
        <f>IF(LEFT(C86,1)="0",IF(M86="Si",A85,COUNTIFS(O$4:O86,O86)),"")</f>
        <v>50</v>
      </c>
      <c r="B86" s="22"/>
      <c r="C86" s="23" t="s">
        <v>570</v>
      </c>
      <c r="D86" s="20" t="s">
        <v>206</v>
      </c>
      <c r="E86" s="24">
        <v>16</v>
      </c>
      <c r="F86" s="24">
        <v>1</v>
      </c>
      <c r="G86" s="22">
        <v>15</v>
      </c>
      <c r="H86" s="22">
        <v>0</v>
      </c>
      <c r="I86" s="22">
        <v>0</v>
      </c>
      <c r="J86" s="22">
        <v>0</v>
      </c>
      <c r="K86" s="22">
        <v>0</v>
      </c>
      <c r="M86" s="15" t="str">
        <f t="shared" si="3"/>
        <v>-</v>
      </c>
      <c r="N86" s="15" t="str">
        <f t="shared" si="4"/>
        <v>000016-00-00-00</v>
      </c>
      <c r="O86" s="15" t="str">
        <f t="shared" si="5"/>
        <v>M</v>
      </c>
    </row>
    <row r="87" spans="1:15" x14ac:dyDescent="0.2">
      <c r="A87" s="14">
        <f>IF(LEFT(C87,1)="0",IF(M87="Si",A86,COUNTIFS(O$4:O87,O87)),"")</f>
        <v>51</v>
      </c>
      <c r="B87" s="22"/>
      <c r="C87" s="23" t="s">
        <v>570</v>
      </c>
      <c r="D87" s="20" t="s">
        <v>418</v>
      </c>
      <c r="E87" s="24">
        <v>16</v>
      </c>
      <c r="F87" s="24">
        <v>1</v>
      </c>
      <c r="G87" s="22">
        <v>15</v>
      </c>
      <c r="H87" s="22">
        <v>0</v>
      </c>
      <c r="I87" s="22">
        <v>0</v>
      </c>
      <c r="J87" s="22">
        <v>0</v>
      </c>
      <c r="K87" s="22">
        <v>0</v>
      </c>
      <c r="M87" s="15" t="str">
        <f t="shared" si="3"/>
        <v>-</v>
      </c>
      <c r="N87" s="15" t="str">
        <f t="shared" si="4"/>
        <v>000016-00-00-00</v>
      </c>
      <c r="O87" s="15" t="str">
        <f t="shared" si="5"/>
        <v>M</v>
      </c>
    </row>
    <row r="88" spans="1:15" x14ac:dyDescent="0.2">
      <c r="A88" s="14">
        <f>IF(LEFT(C88,1)="0",IF(M88="Si",A87,COUNTIFS(O$4:O88,O88)),"")</f>
        <v>52</v>
      </c>
      <c r="B88" s="22"/>
      <c r="C88" s="23" t="s">
        <v>571</v>
      </c>
      <c r="D88" s="20" t="s">
        <v>436</v>
      </c>
      <c r="E88" s="24">
        <v>15</v>
      </c>
      <c r="F88" s="24">
        <v>15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M88" s="15" t="str">
        <f t="shared" si="3"/>
        <v>-</v>
      </c>
      <c r="N88" s="15" t="str">
        <f t="shared" si="4"/>
        <v>000015-00-00-00</v>
      </c>
      <c r="O88" s="15" t="str">
        <f t="shared" si="5"/>
        <v>M</v>
      </c>
    </row>
    <row r="89" spans="1:15" x14ac:dyDescent="0.2">
      <c r="A89" s="14">
        <f>IF(LEFT(C89,1)="0",IF(M89="Si",A88,COUNTIFS(O$4:O89,O89)),"")</f>
        <v>53</v>
      </c>
      <c r="B89" s="22"/>
      <c r="C89" s="23" t="s">
        <v>571</v>
      </c>
      <c r="D89" s="20" t="s">
        <v>501</v>
      </c>
      <c r="E89" s="24">
        <v>15</v>
      </c>
      <c r="F89" s="24">
        <v>15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M89" s="15" t="str">
        <f t="shared" si="3"/>
        <v>-</v>
      </c>
      <c r="N89" s="15" t="str">
        <f t="shared" si="4"/>
        <v>000015-00-00-00</v>
      </c>
      <c r="O89" s="15" t="str">
        <f t="shared" si="5"/>
        <v>M</v>
      </c>
    </row>
    <row r="90" spans="1:15" x14ac:dyDescent="0.2">
      <c r="A90" s="14">
        <f>IF(LEFT(C90,1)="0",IF(M90="Si",A89,COUNTIFS(O$4:O90,O90)),"")</f>
        <v>54</v>
      </c>
      <c r="B90" s="22"/>
      <c r="C90" s="23" t="s">
        <v>572</v>
      </c>
      <c r="D90" s="20" t="s">
        <v>467</v>
      </c>
      <c r="E90" s="24">
        <v>14</v>
      </c>
      <c r="F90" s="24">
        <v>14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M90" s="15" t="str">
        <f t="shared" si="3"/>
        <v>-</v>
      </c>
      <c r="N90" s="15" t="str">
        <f t="shared" si="4"/>
        <v>000014-00-00-00</v>
      </c>
      <c r="O90" s="15" t="str">
        <f t="shared" si="5"/>
        <v>M</v>
      </c>
    </row>
    <row r="91" spans="1:15" x14ac:dyDescent="0.2">
      <c r="A91" s="14">
        <f>IF(LEFT(C91,1)="0",IF(M91="Si",A90,COUNTIFS(O$4:O91,O91)),"")</f>
        <v>55</v>
      </c>
      <c r="B91" s="22"/>
      <c r="C91" s="23" t="s">
        <v>572</v>
      </c>
      <c r="D91" s="20" t="s">
        <v>41</v>
      </c>
      <c r="E91" s="24">
        <v>14</v>
      </c>
      <c r="F91" s="24">
        <v>14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M91" s="15" t="str">
        <f t="shared" si="3"/>
        <v>-</v>
      </c>
      <c r="N91" s="15" t="str">
        <f t="shared" si="4"/>
        <v>000014-00-00-00</v>
      </c>
      <c r="O91" s="15" t="str">
        <f t="shared" si="5"/>
        <v>M</v>
      </c>
    </row>
    <row r="92" spans="1:15" x14ac:dyDescent="0.2">
      <c r="A92" s="14">
        <f>IF(LEFT(C92,1)="0",IF(M92="Si",A91,COUNTIFS(O$4:O92,O92)),"")</f>
        <v>56</v>
      </c>
      <c r="B92" s="22"/>
      <c r="C92" s="23" t="s">
        <v>572</v>
      </c>
      <c r="D92" s="20" t="s">
        <v>139</v>
      </c>
      <c r="E92" s="24">
        <v>14</v>
      </c>
      <c r="F92" s="24">
        <v>14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M92" s="15" t="str">
        <f t="shared" si="3"/>
        <v>-</v>
      </c>
      <c r="N92" s="15" t="str">
        <f t="shared" si="4"/>
        <v>000014-00-00-00</v>
      </c>
      <c r="O92" s="15" t="str">
        <f t="shared" si="5"/>
        <v>M</v>
      </c>
    </row>
    <row r="93" spans="1:15" x14ac:dyDescent="0.2">
      <c r="A93" s="14">
        <f>IF(LEFT(C93,1)="0",IF(M93="Si",A92,COUNTIFS(O$4:O93,O93)),"")</f>
        <v>57</v>
      </c>
      <c r="B93" s="22"/>
      <c r="C93" s="23" t="s">
        <v>572</v>
      </c>
      <c r="D93" s="20" t="s">
        <v>465</v>
      </c>
      <c r="E93" s="24">
        <v>14</v>
      </c>
      <c r="F93" s="24">
        <v>14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M93" s="15" t="str">
        <f t="shared" si="3"/>
        <v>-</v>
      </c>
      <c r="N93" s="15" t="str">
        <f t="shared" si="4"/>
        <v>000014-00-00-00</v>
      </c>
      <c r="O93" s="15" t="str">
        <f t="shared" si="5"/>
        <v>M</v>
      </c>
    </row>
    <row r="94" spans="1:15" x14ac:dyDescent="0.2">
      <c r="A94" s="14">
        <f>IF(LEFT(C94,1)="0",IF(M94="Si",A93,COUNTIFS(O$4:O94,O94)),"")</f>
        <v>58</v>
      </c>
      <c r="B94" s="22"/>
      <c r="C94" s="23" t="s">
        <v>573</v>
      </c>
      <c r="D94" s="20" t="s">
        <v>111</v>
      </c>
      <c r="E94" s="24">
        <v>13</v>
      </c>
      <c r="F94" s="24">
        <v>13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M94" s="15" t="str">
        <f t="shared" si="3"/>
        <v>-</v>
      </c>
      <c r="N94" s="15" t="str">
        <f t="shared" si="4"/>
        <v>000013-00-00-00</v>
      </c>
      <c r="O94" s="15" t="str">
        <f t="shared" si="5"/>
        <v>M</v>
      </c>
    </row>
    <row r="95" spans="1:15" x14ac:dyDescent="0.2">
      <c r="A95" s="14">
        <f>IF(LEFT(C95,1)="0",IF(M95="Si",A94,COUNTIFS(O$4:O95,O95)),"")</f>
        <v>59</v>
      </c>
      <c r="B95" s="22"/>
      <c r="C95" s="23" t="s">
        <v>574</v>
      </c>
      <c r="D95" s="20" t="s">
        <v>178</v>
      </c>
      <c r="E95" s="24">
        <v>12</v>
      </c>
      <c r="F95" s="24">
        <v>12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M95" s="15" t="str">
        <f t="shared" si="3"/>
        <v>-</v>
      </c>
      <c r="N95" s="15" t="str">
        <f t="shared" si="4"/>
        <v>000012-00-00-00</v>
      </c>
      <c r="O95" s="15" t="str">
        <f t="shared" si="5"/>
        <v>M</v>
      </c>
    </row>
    <row r="96" spans="1:15" x14ac:dyDescent="0.2">
      <c r="A96" s="14">
        <f>IF(LEFT(C96,1)="0",IF(M96="Si",A95,COUNTIFS(O$4:O96,O96)),"")</f>
        <v>60</v>
      </c>
      <c r="B96" s="22"/>
      <c r="C96" s="23" t="s">
        <v>575</v>
      </c>
      <c r="D96" s="20" t="s">
        <v>80</v>
      </c>
      <c r="E96" s="24">
        <v>10</v>
      </c>
      <c r="F96" s="24">
        <v>10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M96" s="15" t="str">
        <f t="shared" si="3"/>
        <v>-</v>
      </c>
      <c r="N96" s="15" t="str">
        <f t="shared" si="4"/>
        <v>000010-00-00-00</v>
      </c>
      <c r="O96" s="15" t="str">
        <f t="shared" si="5"/>
        <v>M</v>
      </c>
    </row>
    <row r="97" spans="1:15" x14ac:dyDescent="0.2">
      <c r="A97" s="14">
        <f>IF(LEFT(C97,1)="0",IF(M97="Si",A96,COUNTIFS(O$4:O97,O97)),"")</f>
        <v>61</v>
      </c>
      <c r="B97" s="22"/>
      <c r="C97" s="23" t="s">
        <v>576</v>
      </c>
      <c r="D97" s="20" t="s">
        <v>384</v>
      </c>
      <c r="E97" s="24">
        <v>9</v>
      </c>
      <c r="F97" s="24">
        <v>9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M97" s="15" t="str">
        <f t="shared" si="3"/>
        <v>-</v>
      </c>
      <c r="N97" s="15" t="str">
        <f t="shared" si="4"/>
        <v>000009-00-00-00</v>
      </c>
      <c r="O97" s="15" t="str">
        <f t="shared" si="5"/>
        <v>M</v>
      </c>
    </row>
    <row r="98" spans="1:15" x14ac:dyDescent="0.2">
      <c r="A98" s="14">
        <f>IF(LEFT(C98,1)="0",IF(M98="Si",A97,COUNTIFS(O$4:O98,O98)),"")</f>
        <v>62</v>
      </c>
      <c r="B98" s="22"/>
      <c r="C98" s="23" t="s">
        <v>577</v>
      </c>
      <c r="D98" s="20" t="s">
        <v>382</v>
      </c>
      <c r="E98" s="24">
        <v>8</v>
      </c>
      <c r="F98" s="24">
        <v>8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M98" s="15" t="str">
        <f t="shared" si="3"/>
        <v>-</v>
      </c>
      <c r="N98" s="15" t="str">
        <f t="shared" si="4"/>
        <v>000008-00-00-00</v>
      </c>
      <c r="O98" s="15" t="str">
        <f t="shared" si="5"/>
        <v>M</v>
      </c>
    </row>
    <row r="99" spans="1:15" x14ac:dyDescent="0.2">
      <c r="A99" s="14">
        <f>IF(LEFT(C99,1)="0",IF(M99="Si",A98,COUNTIFS(O$4:O99,O99)),"")</f>
        <v>63</v>
      </c>
      <c r="B99" s="22"/>
      <c r="C99" s="23" t="s">
        <v>577</v>
      </c>
      <c r="D99" s="20" t="s">
        <v>159</v>
      </c>
      <c r="E99" s="24">
        <v>8</v>
      </c>
      <c r="F99" s="24">
        <v>8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M99" s="15" t="str">
        <f t="shared" si="3"/>
        <v>-</v>
      </c>
      <c r="N99" s="15" t="str">
        <f t="shared" si="4"/>
        <v>000008-00-00-00</v>
      </c>
      <c r="O99" s="15" t="str">
        <f t="shared" si="5"/>
        <v>M</v>
      </c>
    </row>
    <row r="100" spans="1:15" x14ac:dyDescent="0.2">
      <c r="A100" s="14">
        <f>IF(LEFT(C100,1)="0",IF(M100="Si",A99,COUNTIFS(O$4:O100,O100)),"")</f>
        <v>64</v>
      </c>
      <c r="B100" s="22"/>
      <c r="C100" s="23" t="s">
        <v>578</v>
      </c>
      <c r="D100" s="20" t="s">
        <v>245</v>
      </c>
      <c r="E100" s="24">
        <v>7</v>
      </c>
      <c r="F100" s="24">
        <v>7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M100" s="15" t="str">
        <f t="shared" si="3"/>
        <v>-</v>
      </c>
      <c r="N100" s="15" t="str">
        <f t="shared" si="4"/>
        <v>000007-00-00-00</v>
      </c>
      <c r="O100" s="15" t="str">
        <f t="shared" si="5"/>
        <v>M</v>
      </c>
    </row>
    <row r="101" spans="1:15" x14ac:dyDescent="0.2">
      <c r="A101" s="14">
        <f>IF(LEFT(C101,1)="0",IF(M101="Si",A100,COUNTIFS(O$4:O101,O101)),"")</f>
        <v>65</v>
      </c>
      <c r="B101" s="22"/>
      <c r="C101" s="23" t="s">
        <v>579</v>
      </c>
      <c r="D101" s="20" t="s">
        <v>89</v>
      </c>
      <c r="E101" s="24">
        <v>6</v>
      </c>
      <c r="F101" s="24">
        <v>6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M101" s="15" t="str">
        <f t="shared" si="3"/>
        <v>-</v>
      </c>
      <c r="N101" s="15" t="str">
        <f t="shared" si="4"/>
        <v>000006-00-00-00</v>
      </c>
      <c r="O101" s="15" t="str">
        <f t="shared" si="5"/>
        <v>M</v>
      </c>
    </row>
    <row r="102" spans="1:15" x14ac:dyDescent="0.2">
      <c r="A102" s="14">
        <f>IF(LEFT(C102,1)="0",IF(M102="Si",A101,COUNTIFS(O$4:O102,O102)),"")</f>
        <v>66</v>
      </c>
      <c r="B102" s="22"/>
      <c r="C102" s="23" t="s">
        <v>580</v>
      </c>
      <c r="D102" s="20" t="s">
        <v>191</v>
      </c>
      <c r="E102" s="24">
        <v>3</v>
      </c>
      <c r="F102" s="24">
        <v>3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M102" s="15" t="str">
        <f t="shared" si="3"/>
        <v>-</v>
      </c>
      <c r="N102" s="15" t="str">
        <f t="shared" si="4"/>
        <v>000003-00-00-00</v>
      </c>
      <c r="O102" s="15" t="str">
        <f t="shared" si="5"/>
        <v>M</v>
      </c>
    </row>
    <row r="103" spans="1:15" x14ac:dyDescent="0.2">
      <c r="A103" s="14">
        <f>IF(LEFT(C103,1)="0",IF(M103="Si",A102,COUNTIFS(O$4:O103,O103)),"")</f>
        <v>67</v>
      </c>
      <c r="B103" s="22"/>
      <c r="C103" s="23" t="s">
        <v>581</v>
      </c>
      <c r="D103" s="20" t="s">
        <v>312</v>
      </c>
      <c r="E103" s="24">
        <v>2</v>
      </c>
      <c r="F103" s="24">
        <v>2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M103" s="15" t="str">
        <f t="shared" si="3"/>
        <v>-</v>
      </c>
      <c r="N103" s="15" t="str">
        <f t="shared" si="4"/>
        <v>000002-00-00-00</v>
      </c>
      <c r="O103" s="15" t="str">
        <f t="shared" si="5"/>
        <v>M</v>
      </c>
    </row>
    <row r="104" spans="1:15" x14ac:dyDescent="0.2">
      <c r="A104" s="14">
        <f>IF(LEFT(C104,1)="0",IF(M104="Si",A103,COUNTIFS(O$4:O104,O104)),"")</f>
        <v>68</v>
      </c>
      <c r="B104" s="22"/>
      <c r="C104" s="23" t="s">
        <v>581</v>
      </c>
      <c r="D104" s="20" t="s">
        <v>65</v>
      </c>
      <c r="E104" s="24">
        <v>2</v>
      </c>
      <c r="F104" s="24">
        <v>2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M104" s="15" t="str">
        <f t="shared" si="3"/>
        <v>-</v>
      </c>
      <c r="N104" s="15" t="str">
        <f t="shared" si="4"/>
        <v>000002-00-00-00</v>
      </c>
      <c r="O104" s="15" t="str">
        <f t="shared" si="5"/>
        <v>M</v>
      </c>
    </row>
    <row r="105" spans="1:15" x14ac:dyDescent="0.2">
      <c r="A105" s="14">
        <f>IF(LEFT(C105,1)="0",IF(M105="Si",A104,COUNTIFS(O$4:O105,O105)),"")</f>
        <v>69</v>
      </c>
      <c r="B105" s="22"/>
      <c r="C105" s="23" t="s">
        <v>582</v>
      </c>
      <c r="D105" s="20" t="s">
        <v>200</v>
      </c>
      <c r="E105" s="24">
        <v>1</v>
      </c>
      <c r="F105" s="24">
        <v>1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M105" s="15" t="str">
        <f t="shared" si="3"/>
        <v>-</v>
      </c>
      <c r="N105" s="15" t="str">
        <f t="shared" si="4"/>
        <v>000001-00-00-00</v>
      </c>
      <c r="O105" s="15" t="str">
        <f t="shared" si="5"/>
        <v>M</v>
      </c>
    </row>
    <row r="106" spans="1:15" x14ac:dyDescent="0.2">
      <c r="A106" s="14">
        <f>IF(LEFT(C106,1)="0",IF(M106="Si",A105,COUNTIFS(O$4:O106,O106)),"")</f>
        <v>70</v>
      </c>
      <c r="B106" s="22"/>
      <c r="C106" s="23" t="s">
        <v>582</v>
      </c>
      <c r="D106" s="20" t="s">
        <v>349</v>
      </c>
      <c r="E106" s="24">
        <v>1</v>
      </c>
      <c r="F106" s="24">
        <v>1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M106" s="15" t="str">
        <f t="shared" si="3"/>
        <v>-</v>
      </c>
      <c r="N106" s="15" t="str">
        <f t="shared" si="4"/>
        <v>000001-00-00-00</v>
      </c>
      <c r="O106" s="15" t="str">
        <f t="shared" si="5"/>
        <v>M</v>
      </c>
    </row>
    <row r="107" spans="1:15" x14ac:dyDescent="0.2">
      <c r="A107" s="14">
        <f>IF(LEFT(C107,1)="0",IF(M107="Si",A106,COUNTIFS(O$4:O107,O107)),"")</f>
        <v>71</v>
      </c>
      <c r="B107" s="22"/>
      <c r="C107" s="23" t="s">
        <v>582</v>
      </c>
      <c r="D107" s="20" t="s">
        <v>202</v>
      </c>
      <c r="E107" s="24">
        <v>1</v>
      </c>
      <c r="F107" s="24">
        <v>1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M107" s="15" t="str">
        <f t="shared" si="3"/>
        <v>-</v>
      </c>
      <c r="N107" s="15" t="str">
        <f t="shared" si="4"/>
        <v>000001-00-00-00</v>
      </c>
      <c r="O107" s="15" t="str">
        <f t="shared" si="5"/>
        <v>M</v>
      </c>
    </row>
    <row r="108" spans="1:15" x14ac:dyDescent="0.2">
      <c r="A108" s="14">
        <f>IF(LEFT(C108,1)="0",IF(M108="Si",A107,COUNTIFS(O$4:O108,O108)),"")</f>
        <v>72</v>
      </c>
      <c r="B108" s="22"/>
      <c r="C108" s="23" t="s">
        <v>582</v>
      </c>
      <c r="D108" s="20" t="s">
        <v>396</v>
      </c>
      <c r="E108" s="24">
        <v>1</v>
      </c>
      <c r="F108" s="24">
        <v>1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M108" s="15" t="str">
        <f t="shared" si="3"/>
        <v>-</v>
      </c>
      <c r="N108" s="15" t="str">
        <f t="shared" si="4"/>
        <v>000001-00-00-00</v>
      </c>
      <c r="O108" s="15" t="str">
        <f t="shared" si="5"/>
        <v>M</v>
      </c>
    </row>
    <row r="109" spans="1:15" x14ac:dyDescent="0.2">
      <c r="A109" s="14">
        <f>IF(LEFT(C109,1)="0",IF(M109="Si",A108,COUNTIFS(O$4:O109,O109)),"")</f>
        <v>73</v>
      </c>
      <c r="B109" s="22"/>
      <c r="C109" s="23" t="s">
        <v>582</v>
      </c>
      <c r="D109" s="20" t="s">
        <v>402</v>
      </c>
      <c r="E109" s="24">
        <v>1</v>
      </c>
      <c r="F109" s="24">
        <v>1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M109" s="15" t="str">
        <f t="shared" si="3"/>
        <v>-</v>
      </c>
      <c r="N109" s="15" t="str">
        <f t="shared" si="4"/>
        <v>000001-00-00-00</v>
      </c>
      <c r="O109" s="15" t="str">
        <f t="shared" si="5"/>
        <v>M</v>
      </c>
    </row>
    <row r="110" spans="1:15" x14ac:dyDescent="0.2">
      <c r="A110" s="14">
        <f>IF(LEFT(C110,1)="0",IF(M110="Si",A109,COUNTIFS(O$4:O110,O110)),"")</f>
        <v>74</v>
      </c>
      <c r="B110" s="22"/>
      <c r="C110" s="23" t="s">
        <v>582</v>
      </c>
      <c r="D110" s="20" t="s">
        <v>86</v>
      </c>
      <c r="E110" s="24">
        <v>1</v>
      </c>
      <c r="F110" s="24">
        <v>1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M110" s="15" t="str">
        <f t="shared" si="3"/>
        <v>-</v>
      </c>
      <c r="N110" s="15" t="str">
        <f t="shared" si="4"/>
        <v>000001-00-00-00</v>
      </c>
      <c r="O110" s="15" t="str">
        <f t="shared" si="5"/>
        <v>M</v>
      </c>
    </row>
    <row r="111" spans="1:15" x14ac:dyDescent="0.2">
      <c r="A111" s="14">
        <f>IF(LEFT(C111,1)="0",IF(M111="Si",A110,COUNTIFS(O$4:O111,O111)),"")</f>
        <v>75</v>
      </c>
      <c r="B111" s="22"/>
      <c r="C111" s="23" t="s">
        <v>582</v>
      </c>
      <c r="D111" s="20" t="s">
        <v>269</v>
      </c>
      <c r="E111" s="24">
        <v>1</v>
      </c>
      <c r="F111" s="24">
        <v>1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M111" s="15" t="str">
        <f t="shared" si="3"/>
        <v>-</v>
      </c>
      <c r="N111" s="15" t="str">
        <f t="shared" si="4"/>
        <v>000001-00-00-00</v>
      </c>
      <c r="O111" s="15" t="str">
        <f t="shared" si="5"/>
        <v>M</v>
      </c>
    </row>
    <row r="112" spans="1:15" x14ac:dyDescent="0.2">
      <c r="A112" s="14">
        <f>IF(LEFT(C112,1)="0",IF(M112="Si",A111,COUNTIFS(O$4:O112,O112)),"")</f>
        <v>76</v>
      </c>
      <c r="B112" s="22"/>
      <c r="C112" s="23" t="s">
        <v>582</v>
      </c>
      <c r="D112" s="20" t="s">
        <v>406</v>
      </c>
      <c r="E112" s="24">
        <v>1</v>
      </c>
      <c r="F112" s="24">
        <v>1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M112" s="15" t="str">
        <f t="shared" si="3"/>
        <v>-</v>
      </c>
      <c r="N112" s="15" t="str">
        <f t="shared" si="4"/>
        <v>000001-00-00-00</v>
      </c>
      <c r="O112" s="15" t="str">
        <f t="shared" si="5"/>
        <v>M</v>
      </c>
    </row>
    <row r="113" spans="1:15" x14ac:dyDescent="0.2">
      <c r="A113" s="14">
        <f>IF(LEFT(C113,1)="0",IF(M113="Si",A112,COUNTIFS(O$4:O113,O113)),"")</f>
        <v>77</v>
      </c>
      <c r="B113" s="22"/>
      <c r="C113" s="23" t="s">
        <v>582</v>
      </c>
      <c r="D113" s="20" t="s">
        <v>356</v>
      </c>
      <c r="E113" s="24">
        <v>1</v>
      </c>
      <c r="F113" s="24">
        <v>1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M113" s="15" t="str">
        <f t="shared" si="3"/>
        <v>-</v>
      </c>
      <c r="N113" s="15" t="str">
        <f t="shared" si="4"/>
        <v>000001-00-00-00</v>
      </c>
      <c r="O113" s="15" t="str">
        <f t="shared" si="5"/>
        <v>M</v>
      </c>
    </row>
    <row r="114" spans="1:15" x14ac:dyDescent="0.2">
      <c r="A114" s="14">
        <f>IF(LEFT(C114,1)="0",IF(M114="Si",A113,COUNTIFS(O$4:O114,O114)),"")</f>
        <v>78</v>
      </c>
      <c r="B114" s="22"/>
      <c r="C114" s="23" t="s">
        <v>582</v>
      </c>
      <c r="D114" s="20" t="s">
        <v>266</v>
      </c>
      <c r="E114" s="24">
        <v>1</v>
      </c>
      <c r="F114" s="24">
        <v>1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M114" s="15" t="str">
        <f t="shared" si="3"/>
        <v>-</v>
      </c>
      <c r="N114" s="15" t="str">
        <f t="shared" si="4"/>
        <v>000001-00-00-00</v>
      </c>
      <c r="O114" s="15" t="str">
        <f t="shared" si="5"/>
        <v>M</v>
      </c>
    </row>
    <row r="115" spans="1:15" x14ac:dyDescent="0.2">
      <c r="A115" s="14">
        <f>IF(LEFT(C115,1)="0",IF(M115="Si",A114,COUNTIFS(O$4:O115,O115)),"")</f>
        <v>79</v>
      </c>
      <c r="B115" s="22"/>
      <c r="C115" s="23" t="s">
        <v>582</v>
      </c>
      <c r="D115" s="20" t="s">
        <v>358</v>
      </c>
      <c r="E115" s="24">
        <v>1</v>
      </c>
      <c r="F115" s="24">
        <v>1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M115" s="15" t="str">
        <f t="shared" si="3"/>
        <v>-</v>
      </c>
      <c r="N115" s="15" t="str">
        <f t="shared" si="4"/>
        <v>000001-00-00-00</v>
      </c>
      <c r="O115" s="15" t="str">
        <f t="shared" si="5"/>
        <v>M</v>
      </c>
    </row>
    <row r="116" spans="1:15" x14ac:dyDescent="0.2">
      <c r="A116" s="14">
        <f>IF(LEFT(C116,1)="0",IF(M116="Si",A115,COUNTIFS(O$4:O116,O116)),"")</f>
        <v>80</v>
      </c>
      <c r="B116" s="22"/>
      <c r="C116" s="23" t="s">
        <v>582</v>
      </c>
      <c r="D116" s="20" t="s">
        <v>204</v>
      </c>
      <c r="E116" s="24">
        <v>1</v>
      </c>
      <c r="F116" s="24">
        <v>1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M116" s="15" t="str">
        <f t="shared" si="3"/>
        <v>-</v>
      </c>
      <c r="N116" s="15" t="str">
        <f t="shared" si="4"/>
        <v>000001-00-00-00</v>
      </c>
      <c r="O116" s="15" t="str">
        <f t="shared" si="5"/>
        <v>M</v>
      </c>
    </row>
    <row r="117" spans="1:15" x14ac:dyDescent="0.2">
      <c r="A117" s="14">
        <f>IF(LEFT(C117,1)="0",IF(M117="Si",A116,COUNTIFS(O$4:O117,O117)),"")</f>
        <v>81</v>
      </c>
      <c r="B117" s="22"/>
      <c r="C117" s="23" t="s">
        <v>582</v>
      </c>
      <c r="D117" s="20" t="s">
        <v>416</v>
      </c>
      <c r="E117" s="24">
        <v>1</v>
      </c>
      <c r="F117" s="24">
        <v>1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M117" s="15" t="str">
        <f t="shared" si="3"/>
        <v>-</v>
      </c>
      <c r="N117" s="15" t="str">
        <f t="shared" si="4"/>
        <v>000001-00-00-00</v>
      </c>
      <c r="O117" s="15" t="str">
        <f t="shared" si="5"/>
        <v>M</v>
      </c>
    </row>
    <row r="118" spans="1:15" x14ac:dyDescent="0.2">
      <c r="A118" s="14">
        <f>IF(LEFT(C118,1)="0",IF(M118="Si",A117,COUNTIFS(O$4:O118,O118)),"")</f>
        <v>82</v>
      </c>
      <c r="B118" s="22"/>
      <c r="C118" s="23" t="s">
        <v>582</v>
      </c>
      <c r="D118" s="20" t="s">
        <v>330</v>
      </c>
      <c r="E118" s="24">
        <v>1</v>
      </c>
      <c r="F118" s="24">
        <v>1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M118" s="15" t="str">
        <f t="shared" si="3"/>
        <v>-</v>
      </c>
      <c r="N118" s="15" t="str">
        <f t="shared" si="4"/>
        <v>000001-00-00-00</v>
      </c>
      <c r="O118" s="15" t="str">
        <f t="shared" si="5"/>
        <v>M</v>
      </c>
    </row>
    <row r="119" spans="1:15" x14ac:dyDescent="0.2">
      <c r="A119" s="14" t="str">
        <f>IF(LEFT(C119,1)="0",IF(M119="Si",A118,COUNTIFS(O$4:O119,O119)),"")</f>
        <v/>
      </c>
      <c r="B119" s="25" t="s">
        <v>583</v>
      </c>
      <c r="C119" s="25"/>
      <c r="D119" s="25"/>
      <c r="E119" s="25"/>
      <c r="F119" s="25"/>
      <c r="G119" s="25"/>
      <c r="H119" s="25"/>
      <c r="I119" s="25"/>
      <c r="J119" s="25"/>
      <c r="K119" s="25"/>
      <c r="M119" s="15" t="str">
        <f t="shared" si="3"/>
        <v>-</v>
      </c>
      <c r="N119" s="15" t="str">
        <f t="shared" si="4"/>
        <v>-</v>
      </c>
      <c r="O119" s="15" t="str">
        <f t="shared" si="5"/>
        <v>-</v>
      </c>
    </row>
    <row r="120" spans="1:15" x14ac:dyDescent="0.2">
      <c r="A120" s="14" t="str">
        <f>IF(LEFT(C120,1)="0",IF(M120="Si",A119,COUNTIFS(O$4:O120,O120)),"")</f>
        <v/>
      </c>
      <c r="B120"/>
      <c r="C120"/>
      <c r="D120"/>
      <c r="E120"/>
      <c r="F120"/>
      <c r="G120"/>
      <c r="H120"/>
      <c r="I120"/>
      <c r="J120"/>
      <c r="K120"/>
      <c r="M120" s="15" t="str">
        <f t="shared" si="3"/>
        <v>-</v>
      </c>
      <c r="N120" s="15" t="str">
        <f t="shared" si="4"/>
        <v>-</v>
      </c>
      <c r="O120" s="15" t="str">
        <f t="shared" si="5"/>
        <v>-</v>
      </c>
    </row>
    <row r="121" spans="1:15" x14ac:dyDescent="0.2">
      <c r="A121" s="14" t="str">
        <f>IF(LEFT(C121,1)="0",IF(M121="Si",A120,COUNTIFS(O$4:O121,O121)),"")</f>
        <v/>
      </c>
      <c r="B121"/>
      <c r="C121"/>
      <c r="D121"/>
      <c r="E121"/>
      <c r="F121"/>
      <c r="G121"/>
      <c r="H121"/>
      <c r="I121"/>
      <c r="J121"/>
      <c r="K121"/>
      <c r="M121" s="15" t="str">
        <f t="shared" si="3"/>
        <v>-</v>
      </c>
      <c r="N121" s="15" t="str">
        <f t="shared" si="4"/>
        <v>-</v>
      </c>
      <c r="O121" s="15" t="str">
        <f t="shared" si="5"/>
        <v>-</v>
      </c>
    </row>
    <row r="122" spans="1:15" x14ac:dyDescent="0.2">
      <c r="A122" s="14" t="str">
        <f>IF(LEFT(C122,1)="0",IF(M122="Si",A121,COUNTIFS(O$4:O122,O122)),"")</f>
        <v/>
      </c>
      <c r="B122"/>
      <c r="C122"/>
      <c r="D122"/>
      <c r="E122"/>
      <c r="F122"/>
      <c r="G122"/>
      <c r="H122"/>
      <c r="I122"/>
      <c r="J122"/>
      <c r="K122"/>
      <c r="M122" s="15" t="str">
        <f t="shared" si="3"/>
        <v>-</v>
      </c>
      <c r="N122" s="15" t="str">
        <f t="shared" si="4"/>
        <v>-</v>
      </c>
      <c r="O122" s="15" t="str">
        <f t="shared" si="5"/>
        <v>-</v>
      </c>
    </row>
    <row r="123" spans="1:15" x14ac:dyDescent="0.2">
      <c r="A123" s="14" t="str">
        <f>IF(LEFT(C123,1)="0",IF(M123="Si",A122,COUNTIFS(O$4:O123,O123)),"")</f>
        <v/>
      </c>
      <c r="B123"/>
      <c r="C123"/>
      <c r="D123"/>
      <c r="E123"/>
      <c r="F123"/>
      <c r="G123"/>
      <c r="H123"/>
      <c r="I123"/>
      <c r="J123"/>
      <c r="K123"/>
      <c r="M123" s="15" t="str">
        <f t="shared" si="3"/>
        <v>-</v>
      </c>
      <c r="N123" s="15" t="str">
        <f t="shared" si="4"/>
        <v>-</v>
      </c>
      <c r="O123" s="15" t="str">
        <f t="shared" si="5"/>
        <v>-</v>
      </c>
    </row>
    <row r="124" spans="1:15" x14ac:dyDescent="0.2">
      <c r="A124" s="14" t="str">
        <f>IF(LEFT(C124,1)="0",IF(M124="Si",A123,COUNTIFS(O$4:O124,O124)),"")</f>
        <v/>
      </c>
      <c r="B124"/>
      <c r="C124"/>
      <c r="D124"/>
      <c r="E124"/>
      <c r="F124"/>
      <c r="G124"/>
      <c r="H124"/>
      <c r="I124"/>
      <c r="J124"/>
      <c r="K124"/>
      <c r="M124" s="15" t="str">
        <f t="shared" si="3"/>
        <v>-</v>
      </c>
      <c r="N124" s="15" t="str">
        <f t="shared" si="4"/>
        <v>-</v>
      </c>
      <c r="O124" s="15" t="str">
        <f t="shared" si="5"/>
        <v>-</v>
      </c>
    </row>
    <row r="125" spans="1:15" x14ac:dyDescent="0.2">
      <c r="A125" s="14" t="str">
        <f>IF(LEFT(C125,1)="0",IF(M125="Si",A124,COUNTIFS(O$4:O125,O125)),"")</f>
        <v/>
      </c>
      <c r="B125"/>
      <c r="C125"/>
      <c r="D125"/>
      <c r="E125"/>
      <c r="F125"/>
      <c r="G125"/>
      <c r="H125"/>
      <c r="I125"/>
      <c r="J125"/>
      <c r="K125"/>
      <c r="M125" s="15" t="str">
        <f t="shared" si="3"/>
        <v>-</v>
      </c>
      <c r="N125" s="15" t="str">
        <f t="shared" si="4"/>
        <v>-</v>
      </c>
      <c r="O125" s="15" t="str">
        <f t="shared" si="5"/>
        <v>-</v>
      </c>
    </row>
    <row r="126" spans="1:15" x14ac:dyDescent="0.2">
      <c r="A126" s="14" t="str">
        <f>IF(LEFT(C126,1)="0",IF(M126="Si",A125,COUNTIFS(O$4:O126,O126)),"")</f>
        <v/>
      </c>
      <c r="B126"/>
      <c r="C126"/>
      <c r="D126"/>
      <c r="E126"/>
      <c r="F126"/>
      <c r="G126"/>
      <c r="H126"/>
      <c r="I126"/>
      <c r="J126"/>
      <c r="K126"/>
      <c r="M126" s="15" t="str">
        <f t="shared" si="3"/>
        <v>-</v>
      </c>
      <c r="N126" s="15" t="str">
        <f t="shared" si="4"/>
        <v>-</v>
      </c>
      <c r="O126" s="15" t="str">
        <f t="shared" si="5"/>
        <v>-</v>
      </c>
    </row>
    <row r="127" spans="1:15" x14ac:dyDescent="0.2">
      <c r="A127" s="14" t="str">
        <f>IF(LEFT(C127,1)="0",IF(M127="Si",A126,COUNTIFS(O$4:O127,O127)),"")</f>
        <v/>
      </c>
      <c r="B127"/>
      <c r="C127"/>
      <c r="D127"/>
      <c r="E127"/>
      <c r="F127"/>
      <c r="G127"/>
      <c r="H127"/>
      <c r="I127"/>
      <c r="J127"/>
      <c r="K127"/>
      <c r="M127" s="15" t="str">
        <f t="shared" si="3"/>
        <v>-</v>
      </c>
      <c r="N127" s="15" t="str">
        <f t="shared" si="4"/>
        <v>-</v>
      </c>
      <c r="O127" s="15" t="str">
        <f t="shared" si="5"/>
        <v>-</v>
      </c>
    </row>
    <row r="128" spans="1:15" x14ac:dyDescent="0.2">
      <c r="A128" s="14" t="str">
        <f>IF(LEFT(C128,1)="0",IF(M128="Si",A127,COUNTIFS(O$4:O128,O128)),"")</f>
        <v/>
      </c>
      <c r="B128"/>
      <c r="C128"/>
      <c r="D128"/>
      <c r="E128"/>
      <c r="F128"/>
      <c r="G128"/>
      <c r="H128"/>
      <c r="I128"/>
      <c r="J128"/>
      <c r="K128"/>
      <c r="M128" s="15" t="str">
        <f t="shared" si="3"/>
        <v>-</v>
      </c>
      <c r="N128" s="15" t="str">
        <f t="shared" si="4"/>
        <v>-</v>
      </c>
      <c r="O128" s="15" t="str">
        <f t="shared" si="5"/>
        <v>-</v>
      </c>
    </row>
    <row r="129" spans="1:15" x14ac:dyDescent="0.2">
      <c r="A129" s="14" t="str">
        <f>IF(LEFT(C129,1)="0",IF(M129="Si",A128,COUNTIFS(O$4:O129,O129)),"")</f>
        <v/>
      </c>
      <c r="B129"/>
      <c r="C129"/>
      <c r="D129"/>
      <c r="E129"/>
      <c r="F129"/>
      <c r="G129"/>
      <c r="H129"/>
      <c r="I129"/>
      <c r="J129"/>
      <c r="K129"/>
      <c r="M129" s="15" t="str">
        <f t="shared" si="3"/>
        <v>-</v>
      </c>
      <c r="N129" s="15" t="str">
        <f t="shared" si="4"/>
        <v>-</v>
      </c>
      <c r="O129" s="15" t="str">
        <f t="shared" si="5"/>
        <v>-</v>
      </c>
    </row>
    <row r="130" spans="1:15" x14ac:dyDescent="0.2">
      <c r="A130" s="14" t="str">
        <f>IF(LEFT(C130,1)="0",IF(M130="Si",A129,COUNTIFS(O$4:O130,O130)),"")</f>
        <v/>
      </c>
      <c r="B130"/>
      <c r="C130"/>
      <c r="D130"/>
      <c r="E130"/>
      <c r="F130"/>
      <c r="G130"/>
      <c r="H130"/>
      <c r="I130"/>
      <c r="J130"/>
      <c r="K130"/>
      <c r="M130" s="15" t="str">
        <f t="shared" si="3"/>
        <v>-</v>
      </c>
      <c r="N130" s="15" t="str">
        <f t="shared" si="4"/>
        <v>-</v>
      </c>
      <c r="O130" s="15" t="str">
        <f t="shared" si="5"/>
        <v>-</v>
      </c>
    </row>
    <row r="131" spans="1:15" x14ac:dyDescent="0.2">
      <c r="A131" s="14" t="str">
        <f>IF(LEFT(C131,1)="0",IF(M131="Si",A130,COUNTIFS(O$4:O131,O131)),"")</f>
        <v/>
      </c>
      <c r="B131"/>
      <c r="C131"/>
      <c r="D131"/>
      <c r="E131"/>
      <c r="F131"/>
      <c r="G131"/>
      <c r="H131"/>
      <c r="I131"/>
      <c r="J131"/>
      <c r="K131"/>
      <c r="M131" s="15" t="str">
        <f t="shared" si="3"/>
        <v>-</v>
      </c>
      <c r="N131" s="15" t="str">
        <f t="shared" si="4"/>
        <v>-</v>
      </c>
      <c r="O131" s="15" t="str">
        <f t="shared" si="5"/>
        <v>-</v>
      </c>
    </row>
    <row r="132" spans="1:15" x14ac:dyDescent="0.2">
      <c r="A132" s="14" t="str">
        <f>IF(LEFT(C132,1)="0",IF(M132="Si",A131,COUNTIFS(O$4:O132,O132)),"")</f>
        <v/>
      </c>
      <c r="B132"/>
      <c r="C132"/>
      <c r="D132"/>
      <c r="E132"/>
      <c r="F132"/>
      <c r="G132"/>
      <c r="H132"/>
      <c r="I132"/>
      <c r="J132"/>
      <c r="K132"/>
      <c r="M132" s="15" t="str">
        <f t="shared" si="3"/>
        <v>-</v>
      </c>
      <c r="N132" s="15" t="str">
        <f t="shared" si="4"/>
        <v>-</v>
      </c>
      <c r="O132" s="15" t="str">
        <f t="shared" si="5"/>
        <v>-</v>
      </c>
    </row>
    <row r="133" spans="1:15" x14ac:dyDescent="0.2">
      <c r="A133" s="14" t="str">
        <f>IF(LEFT(C133,1)="0",IF(M133="Si",A132,COUNTIFS(O$4:O133,O133)),"")</f>
        <v/>
      </c>
      <c r="B133"/>
      <c r="C133"/>
      <c r="D133"/>
      <c r="E133"/>
      <c r="F133"/>
      <c r="G133"/>
      <c r="H133"/>
      <c r="I133"/>
      <c r="J133"/>
      <c r="K133"/>
      <c r="M133" s="15" t="str">
        <f t="shared" ref="M133:M196" si="6">IF(LEFT($B133,1)="0",IF(N133=N132,"Si","-"),"-")</f>
        <v>-</v>
      </c>
      <c r="N133" s="15" t="str">
        <f t="shared" ref="N133:N196" si="7">IF(LEFT($C133,1)="0",IF(C133&gt;"",C133,N132),"-")</f>
        <v>-</v>
      </c>
      <c r="O133" s="15" t="str">
        <f t="shared" ref="O133:O196" si="8">IF(LEFT(C133,1)="0",IF(LEN(B133)=1,B133,O132),"-")</f>
        <v>-</v>
      </c>
    </row>
    <row r="134" spans="1:15" x14ac:dyDescent="0.2">
      <c r="A134" s="14" t="str">
        <f>IF(LEFT(C134,1)="0",IF(M134="Si",A133,COUNTIFS(O$4:O134,O134)),"")</f>
        <v/>
      </c>
      <c r="B134"/>
      <c r="C134"/>
      <c r="D134"/>
      <c r="E134"/>
      <c r="F134"/>
      <c r="G134"/>
      <c r="H134"/>
      <c r="I134"/>
      <c r="J134"/>
      <c r="K134"/>
      <c r="M134" s="15" t="str">
        <f t="shared" si="6"/>
        <v>-</v>
      </c>
      <c r="N134" s="15" t="str">
        <f t="shared" si="7"/>
        <v>-</v>
      </c>
      <c r="O134" s="15" t="str">
        <f t="shared" si="8"/>
        <v>-</v>
      </c>
    </row>
    <row r="135" spans="1:15" x14ac:dyDescent="0.2">
      <c r="A135" s="14" t="str">
        <f>IF(LEFT(C135,1)="0",IF(M135="Si",A134,COUNTIFS(O$4:O135,O135)),"")</f>
        <v/>
      </c>
      <c r="B135"/>
      <c r="C135"/>
      <c r="D135"/>
      <c r="E135"/>
      <c r="F135"/>
      <c r="G135"/>
      <c r="H135"/>
      <c r="I135"/>
      <c r="J135"/>
      <c r="K135"/>
      <c r="M135" s="15" t="str">
        <f t="shared" si="6"/>
        <v>-</v>
      </c>
      <c r="N135" s="15" t="str">
        <f t="shared" si="7"/>
        <v>-</v>
      </c>
      <c r="O135" s="15" t="str">
        <f t="shared" si="8"/>
        <v>-</v>
      </c>
    </row>
    <row r="136" spans="1:15" x14ac:dyDescent="0.2">
      <c r="A136" s="14" t="str">
        <f>IF(LEFT(C136,1)="0",IF(M136="Si",A135,COUNTIFS(O$4:O136,O136)),"")</f>
        <v/>
      </c>
      <c r="B136"/>
      <c r="C136"/>
      <c r="D136"/>
      <c r="E136"/>
      <c r="F136"/>
      <c r="G136"/>
      <c r="H136"/>
      <c r="I136"/>
      <c r="J136"/>
      <c r="K136"/>
      <c r="M136" s="15" t="str">
        <f t="shared" si="6"/>
        <v>-</v>
      </c>
      <c r="N136" s="15" t="str">
        <f t="shared" si="7"/>
        <v>-</v>
      </c>
      <c r="O136" s="15" t="str">
        <f t="shared" si="8"/>
        <v>-</v>
      </c>
    </row>
    <row r="137" spans="1:15" x14ac:dyDescent="0.2">
      <c r="A137" s="14" t="str">
        <f>IF(LEFT(C137,1)="0",IF(M137="Si",A136,COUNTIFS(O$4:O137,O137)),"")</f>
        <v/>
      </c>
      <c r="B137"/>
      <c r="C137"/>
      <c r="D137"/>
      <c r="E137"/>
      <c r="F137"/>
      <c r="G137"/>
      <c r="H137"/>
      <c r="I137"/>
      <c r="J137"/>
      <c r="K137"/>
      <c r="M137" s="15" t="str">
        <f t="shared" si="6"/>
        <v>-</v>
      </c>
      <c r="N137" s="15" t="str">
        <f t="shared" si="7"/>
        <v>-</v>
      </c>
      <c r="O137" s="15" t="str">
        <f t="shared" si="8"/>
        <v>-</v>
      </c>
    </row>
    <row r="138" spans="1:15" x14ac:dyDescent="0.2">
      <c r="A138" s="14" t="str">
        <f>IF(LEFT(C138,1)="0",IF(M138="Si",A137,COUNTIFS(O$4:O138,O138)),"")</f>
        <v/>
      </c>
      <c r="B138"/>
      <c r="C138"/>
      <c r="D138"/>
      <c r="E138"/>
      <c r="F138"/>
      <c r="G138"/>
      <c r="H138"/>
      <c r="I138"/>
      <c r="J138"/>
      <c r="K138"/>
      <c r="M138" s="15" t="str">
        <f t="shared" si="6"/>
        <v>-</v>
      </c>
      <c r="N138" s="15" t="str">
        <f t="shared" si="7"/>
        <v>-</v>
      </c>
      <c r="O138" s="15" t="str">
        <f t="shared" si="8"/>
        <v>-</v>
      </c>
    </row>
    <row r="139" spans="1:15" x14ac:dyDescent="0.2">
      <c r="A139" s="14" t="str">
        <f>IF(LEFT(C139,1)="0",IF(M139="Si",A138,COUNTIFS(O$4:O139,O139)),"")</f>
        <v/>
      </c>
      <c r="B139"/>
      <c r="C139"/>
      <c r="D139"/>
      <c r="E139"/>
      <c r="F139"/>
      <c r="G139"/>
      <c r="H139"/>
      <c r="I139"/>
      <c r="J139"/>
      <c r="K139"/>
      <c r="M139" s="15" t="str">
        <f t="shared" si="6"/>
        <v>-</v>
      </c>
      <c r="N139" s="15" t="str">
        <f t="shared" si="7"/>
        <v>-</v>
      </c>
      <c r="O139" s="15" t="str">
        <f t="shared" si="8"/>
        <v>-</v>
      </c>
    </row>
    <row r="140" spans="1:15" x14ac:dyDescent="0.2">
      <c r="A140" s="14" t="str">
        <f>IF(LEFT(C140,1)="0",IF(M140="Si",A139,COUNTIFS(O$4:O140,O140)),"")</f>
        <v/>
      </c>
      <c r="B140"/>
      <c r="C140"/>
      <c r="D140"/>
      <c r="E140"/>
      <c r="F140"/>
      <c r="G140"/>
      <c r="H140"/>
      <c r="I140"/>
      <c r="J140"/>
      <c r="K140"/>
      <c r="M140" s="15" t="str">
        <f t="shared" si="6"/>
        <v>-</v>
      </c>
      <c r="N140" s="15" t="str">
        <f t="shared" si="7"/>
        <v>-</v>
      </c>
      <c r="O140" s="15" t="str">
        <f t="shared" si="8"/>
        <v>-</v>
      </c>
    </row>
    <row r="141" spans="1:15" x14ac:dyDescent="0.2">
      <c r="A141" s="14" t="str">
        <f>IF(LEFT(C141,1)="0",IF(M141="Si",A140,COUNTIFS(O$4:O141,O141)),"")</f>
        <v/>
      </c>
      <c r="B141"/>
      <c r="C141"/>
      <c r="D141"/>
      <c r="E141"/>
      <c r="F141"/>
      <c r="G141"/>
      <c r="H141"/>
      <c r="I141"/>
      <c r="J141"/>
      <c r="K141"/>
      <c r="M141" s="15" t="str">
        <f t="shared" si="6"/>
        <v>-</v>
      </c>
      <c r="N141" s="15" t="str">
        <f t="shared" si="7"/>
        <v>-</v>
      </c>
      <c r="O141" s="15" t="str">
        <f t="shared" si="8"/>
        <v>-</v>
      </c>
    </row>
    <row r="142" spans="1:15" x14ac:dyDescent="0.2">
      <c r="A142" s="14" t="str">
        <f>IF(LEFT(C142,1)="0",IF(M142="Si",A141,COUNTIFS(O$4:O142,O142)),"")</f>
        <v/>
      </c>
      <c r="B142"/>
      <c r="C142"/>
      <c r="D142"/>
      <c r="E142"/>
      <c r="F142"/>
      <c r="G142"/>
      <c r="H142"/>
      <c r="I142"/>
      <c r="J142"/>
      <c r="K142"/>
      <c r="M142" s="15" t="str">
        <f t="shared" si="6"/>
        <v>-</v>
      </c>
      <c r="N142" s="15" t="str">
        <f t="shared" si="7"/>
        <v>-</v>
      </c>
      <c r="O142" s="15" t="str">
        <f t="shared" si="8"/>
        <v>-</v>
      </c>
    </row>
    <row r="143" spans="1:15" x14ac:dyDescent="0.2">
      <c r="A143" s="14" t="str">
        <f>IF(LEFT(C143,1)="0",IF(M143="Si",A142,COUNTIFS(O$4:O143,O143)),"")</f>
        <v/>
      </c>
      <c r="B143"/>
      <c r="C143"/>
      <c r="D143"/>
      <c r="E143"/>
      <c r="F143"/>
      <c r="G143"/>
      <c r="H143"/>
      <c r="I143"/>
      <c r="J143"/>
      <c r="K143"/>
      <c r="M143" s="15" t="str">
        <f t="shared" si="6"/>
        <v>-</v>
      </c>
      <c r="N143" s="15" t="str">
        <f t="shared" si="7"/>
        <v>-</v>
      </c>
      <c r="O143" s="15" t="str">
        <f t="shared" si="8"/>
        <v>-</v>
      </c>
    </row>
    <row r="144" spans="1:15" x14ac:dyDescent="0.2">
      <c r="A144" s="14" t="str">
        <f>IF(LEFT(C144,1)="0",IF(M144="Si",A143,COUNTIFS(O$4:O144,O144)),"")</f>
        <v/>
      </c>
      <c r="B144"/>
      <c r="C144"/>
      <c r="D144"/>
      <c r="E144"/>
      <c r="F144"/>
      <c r="G144"/>
      <c r="H144"/>
      <c r="I144"/>
      <c r="J144"/>
      <c r="K144"/>
      <c r="M144" s="15" t="str">
        <f t="shared" si="6"/>
        <v>-</v>
      </c>
      <c r="N144" s="15" t="str">
        <f t="shared" si="7"/>
        <v>-</v>
      </c>
      <c r="O144" s="15" t="str">
        <f t="shared" si="8"/>
        <v>-</v>
      </c>
    </row>
    <row r="145" spans="1:15" x14ac:dyDescent="0.2">
      <c r="A145" s="14" t="str">
        <f>IF(LEFT(C145,1)="0",IF(M145="Si",A144,COUNTIFS(O$4:O145,O145)),"")</f>
        <v/>
      </c>
      <c r="B145"/>
      <c r="C145"/>
      <c r="D145"/>
      <c r="E145"/>
      <c r="F145"/>
      <c r="G145"/>
      <c r="H145"/>
      <c r="I145"/>
      <c r="J145"/>
      <c r="K145"/>
      <c r="M145" s="15" t="str">
        <f t="shared" si="6"/>
        <v>-</v>
      </c>
      <c r="N145" s="15" t="str">
        <f t="shared" si="7"/>
        <v>-</v>
      </c>
      <c r="O145" s="15" t="str">
        <f t="shared" si="8"/>
        <v>-</v>
      </c>
    </row>
    <row r="146" spans="1:15" x14ac:dyDescent="0.2">
      <c r="A146" s="14" t="str">
        <f>IF(LEFT(C146,1)="0",IF(M146="Si",A145,COUNTIFS(O$4:O146,O146)),"")</f>
        <v/>
      </c>
      <c r="B146"/>
      <c r="C146"/>
      <c r="D146"/>
      <c r="E146"/>
      <c r="F146"/>
      <c r="G146"/>
      <c r="H146"/>
      <c r="I146"/>
      <c r="J146"/>
      <c r="K146"/>
      <c r="M146" s="15" t="str">
        <f t="shared" si="6"/>
        <v>-</v>
      </c>
      <c r="N146" s="15" t="str">
        <f t="shared" si="7"/>
        <v>-</v>
      </c>
      <c r="O146" s="15" t="str">
        <f t="shared" si="8"/>
        <v>-</v>
      </c>
    </row>
    <row r="147" spans="1:15" x14ac:dyDescent="0.2">
      <c r="A147" s="14" t="str">
        <f>IF(LEFT(C147,1)="0",IF(M147="Si",A146,COUNTIFS(O$4:O147,O147)),"")</f>
        <v/>
      </c>
      <c r="B147"/>
      <c r="C147"/>
      <c r="D147"/>
      <c r="E147"/>
      <c r="F147"/>
      <c r="G147"/>
      <c r="H147"/>
      <c r="I147"/>
      <c r="J147"/>
      <c r="K147"/>
      <c r="M147" s="15" t="str">
        <f t="shared" si="6"/>
        <v>-</v>
      </c>
      <c r="N147" s="15" t="str">
        <f t="shared" si="7"/>
        <v>-</v>
      </c>
      <c r="O147" s="15" t="str">
        <f t="shared" si="8"/>
        <v>-</v>
      </c>
    </row>
    <row r="148" spans="1:15" x14ac:dyDescent="0.2">
      <c r="A148" s="14" t="str">
        <f>IF(LEFT(C148,1)="0",IF(M148="Si",A147,COUNTIFS(O$4:O148,O148)),"")</f>
        <v/>
      </c>
      <c r="B148"/>
      <c r="C148"/>
      <c r="D148"/>
      <c r="E148"/>
      <c r="F148"/>
      <c r="G148"/>
      <c r="H148"/>
      <c r="I148"/>
      <c r="J148"/>
      <c r="K148"/>
      <c r="M148" s="15" t="str">
        <f t="shared" si="6"/>
        <v>-</v>
      </c>
      <c r="N148" s="15" t="str">
        <f t="shared" si="7"/>
        <v>-</v>
      </c>
      <c r="O148" s="15" t="str">
        <f t="shared" si="8"/>
        <v>-</v>
      </c>
    </row>
    <row r="149" spans="1:15" x14ac:dyDescent="0.2">
      <c r="A149" s="14" t="str">
        <f>IF(LEFT(C149,1)="0",IF(M149="Si",A148,COUNTIFS(O$4:O149,O149)),"")</f>
        <v/>
      </c>
      <c r="B149"/>
      <c r="C149"/>
      <c r="D149"/>
      <c r="E149"/>
      <c r="F149"/>
      <c r="G149"/>
      <c r="H149"/>
      <c r="I149"/>
      <c r="J149"/>
      <c r="K149"/>
      <c r="M149" s="15" t="str">
        <f t="shared" si="6"/>
        <v>-</v>
      </c>
      <c r="N149" s="15" t="str">
        <f t="shared" si="7"/>
        <v>-</v>
      </c>
      <c r="O149" s="15" t="str">
        <f t="shared" si="8"/>
        <v>-</v>
      </c>
    </row>
    <row r="150" spans="1:15" x14ac:dyDescent="0.2">
      <c r="A150" s="14" t="str">
        <f>IF(LEFT(C150,1)="0",IF(M150="Si",A149,COUNTIFS(O$4:O150,O150)),"")</f>
        <v/>
      </c>
      <c r="B150"/>
      <c r="C150"/>
      <c r="D150"/>
      <c r="E150"/>
      <c r="F150"/>
      <c r="G150"/>
      <c r="H150"/>
      <c r="I150"/>
      <c r="J150"/>
      <c r="K150"/>
      <c r="M150" s="15" t="str">
        <f t="shared" si="6"/>
        <v>-</v>
      </c>
      <c r="N150" s="15" t="str">
        <f t="shared" si="7"/>
        <v>-</v>
      </c>
      <c r="O150" s="15" t="str">
        <f t="shared" si="8"/>
        <v>-</v>
      </c>
    </row>
    <row r="151" spans="1:15" x14ac:dyDescent="0.2">
      <c r="A151" s="14" t="str">
        <f>IF(LEFT(C151,1)="0",IF(M151="Si",A150,COUNTIFS(O$4:O151,O151)),"")</f>
        <v/>
      </c>
      <c r="B151"/>
      <c r="C151"/>
      <c r="D151"/>
      <c r="E151"/>
      <c r="F151"/>
      <c r="G151"/>
      <c r="H151"/>
      <c r="I151"/>
      <c r="J151"/>
      <c r="K151"/>
      <c r="M151" s="15" t="str">
        <f t="shared" si="6"/>
        <v>-</v>
      </c>
      <c r="N151" s="15" t="str">
        <f t="shared" si="7"/>
        <v>-</v>
      </c>
      <c r="O151" s="15" t="str">
        <f t="shared" si="8"/>
        <v>-</v>
      </c>
    </row>
    <row r="152" spans="1:15" x14ac:dyDescent="0.2">
      <c r="A152" s="14" t="str">
        <f>IF(LEFT(C152,1)="0",IF(M152="Si",A151,COUNTIFS(O$4:O152,O152)),"")</f>
        <v/>
      </c>
      <c r="B152"/>
      <c r="C152"/>
      <c r="D152"/>
      <c r="E152"/>
      <c r="F152"/>
      <c r="G152"/>
      <c r="H152"/>
      <c r="I152"/>
      <c r="J152"/>
      <c r="K152"/>
      <c r="M152" s="15" t="str">
        <f t="shared" si="6"/>
        <v>-</v>
      </c>
      <c r="N152" s="15" t="str">
        <f t="shared" si="7"/>
        <v>-</v>
      </c>
      <c r="O152" s="15" t="str">
        <f t="shared" si="8"/>
        <v>-</v>
      </c>
    </row>
    <row r="153" spans="1:15" x14ac:dyDescent="0.2">
      <c r="A153" s="14" t="str">
        <f>IF(LEFT(C153,1)="0",IF(M153="Si",A152,COUNTIFS(O$4:O153,O153)),"")</f>
        <v/>
      </c>
      <c r="B153"/>
      <c r="C153"/>
      <c r="D153"/>
      <c r="E153"/>
      <c r="F153"/>
      <c r="G153"/>
      <c r="H153"/>
      <c r="I153"/>
      <c r="J153"/>
      <c r="K153"/>
      <c r="M153" s="15" t="str">
        <f t="shared" si="6"/>
        <v>-</v>
      </c>
      <c r="N153" s="15" t="str">
        <f t="shared" si="7"/>
        <v>-</v>
      </c>
      <c r="O153" s="15" t="str">
        <f t="shared" si="8"/>
        <v>-</v>
      </c>
    </row>
    <row r="154" spans="1:15" x14ac:dyDescent="0.2">
      <c r="A154" s="14" t="str">
        <f>IF(LEFT(C154,1)="0",IF(M154="Si",A153,COUNTIFS(O$4:O154,O154)),"")</f>
        <v/>
      </c>
      <c r="B154"/>
      <c r="C154"/>
      <c r="D154"/>
      <c r="E154"/>
      <c r="F154"/>
      <c r="G154"/>
      <c r="H154"/>
      <c r="I154"/>
      <c r="J154"/>
      <c r="K154"/>
      <c r="M154" s="15" t="str">
        <f t="shared" si="6"/>
        <v>-</v>
      </c>
      <c r="N154" s="15" t="str">
        <f t="shared" si="7"/>
        <v>-</v>
      </c>
      <c r="O154" s="15" t="str">
        <f t="shared" si="8"/>
        <v>-</v>
      </c>
    </row>
    <row r="155" spans="1:15" x14ac:dyDescent="0.2">
      <c r="A155" s="14" t="str">
        <f>IF(LEFT(C155,1)="0",IF(M155="Si",A154,COUNTIFS(O$4:O155,O155)),"")</f>
        <v/>
      </c>
      <c r="B155"/>
      <c r="C155"/>
      <c r="D155"/>
      <c r="E155"/>
      <c r="F155"/>
      <c r="G155"/>
      <c r="H155"/>
      <c r="I155"/>
      <c r="J155"/>
      <c r="K155"/>
      <c r="M155" s="15" t="str">
        <f t="shared" si="6"/>
        <v>-</v>
      </c>
      <c r="N155" s="15" t="str">
        <f t="shared" si="7"/>
        <v>-</v>
      </c>
      <c r="O155" s="15" t="str">
        <f t="shared" si="8"/>
        <v>-</v>
      </c>
    </row>
    <row r="156" spans="1:15" x14ac:dyDescent="0.2">
      <c r="A156" s="14" t="str">
        <f>IF(LEFT(C156,1)="0",IF(M156="Si",A155,COUNTIFS(O$4:O156,O156)),"")</f>
        <v/>
      </c>
      <c r="B156"/>
      <c r="C156"/>
      <c r="D156"/>
      <c r="E156"/>
      <c r="F156"/>
      <c r="G156"/>
      <c r="H156"/>
      <c r="I156"/>
      <c r="J156"/>
      <c r="K156"/>
      <c r="M156" s="15" t="str">
        <f t="shared" si="6"/>
        <v>-</v>
      </c>
      <c r="N156" s="15" t="str">
        <f t="shared" si="7"/>
        <v>-</v>
      </c>
      <c r="O156" s="15" t="str">
        <f t="shared" si="8"/>
        <v>-</v>
      </c>
    </row>
    <row r="157" spans="1:15" x14ac:dyDescent="0.2">
      <c r="A157" s="14" t="str">
        <f>IF(LEFT(C157,1)="0",IF(M157="Si",A156,COUNTIFS(O$4:O157,O157)),"")</f>
        <v/>
      </c>
      <c r="B157"/>
      <c r="C157"/>
      <c r="D157"/>
      <c r="E157"/>
      <c r="F157"/>
      <c r="G157"/>
      <c r="H157"/>
      <c r="I157"/>
      <c r="J157"/>
      <c r="K157"/>
      <c r="M157" s="15" t="str">
        <f t="shared" si="6"/>
        <v>-</v>
      </c>
      <c r="N157" s="15" t="str">
        <f t="shared" si="7"/>
        <v>-</v>
      </c>
      <c r="O157" s="15" t="str">
        <f t="shared" si="8"/>
        <v>-</v>
      </c>
    </row>
    <row r="158" spans="1:15" x14ac:dyDescent="0.2">
      <c r="A158" s="14" t="str">
        <f>IF(LEFT(C158,1)="0",IF(M158="Si",A157,COUNTIFS(O$4:O158,O158)),"")</f>
        <v/>
      </c>
      <c r="B158"/>
      <c r="C158"/>
      <c r="D158"/>
      <c r="E158"/>
      <c r="F158"/>
      <c r="G158"/>
      <c r="H158"/>
      <c r="I158"/>
      <c r="J158"/>
      <c r="K158"/>
      <c r="M158" s="15" t="str">
        <f t="shared" si="6"/>
        <v>-</v>
      </c>
      <c r="N158" s="15" t="str">
        <f t="shared" si="7"/>
        <v>-</v>
      </c>
      <c r="O158" s="15" t="str">
        <f t="shared" si="8"/>
        <v>-</v>
      </c>
    </row>
    <row r="159" spans="1:15" x14ac:dyDescent="0.2">
      <c r="A159" s="14" t="str">
        <f>IF(LEFT(C159,1)="0",IF(M159="Si",A158,COUNTIFS(O$4:O159,O159)),"")</f>
        <v/>
      </c>
      <c r="B159"/>
      <c r="C159"/>
      <c r="D159"/>
      <c r="E159"/>
      <c r="F159"/>
      <c r="G159"/>
      <c r="H159"/>
      <c r="I159"/>
      <c r="J159"/>
      <c r="K159"/>
      <c r="M159" s="15" t="str">
        <f t="shared" si="6"/>
        <v>-</v>
      </c>
      <c r="N159" s="15" t="str">
        <f t="shared" si="7"/>
        <v>-</v>
      </c>
      <c r="O159" s="15" t="str">
        <f t="shared" si="8"/>
        <v>-</v>
      </c>
    </row>
    <row r="160" spans="1:15" x14ac:dyDescent="0.2">
      <c r="A160" s="14" t="str">
        <f>IF(LEFT(C160,1)="0",IF(M160="Si",A159,COUNTIFS(O$4:O160,O160)),"")</f>
        <v/>
      </c>
      <c r="B160"/>
      <c r="C160"/>
      <c r="D160"/>
      <c r="E160"/>
      <c r="F160"/>
      <c r="G160"/>
      <c r="H160"/>
      <c r="I160"/>
      <c r="J160"/>
      <c r="K160"/>
      <c r="M160" s="15" t="str">
        <f t="shared" si="6"/>
        <v>-</v>
      </c>
      <c r="N160" s="15" t="str">
        <f t="shared" si="7"/>
        <v>-</v>
      </c>
      <c r="O160" s="15" t="str">
        <f t="shared" si="8"/>
        <v>-</v>
      </c>
    </row>
    <row r="161" spans="1:15" x14ac:dyDescent="0.2">
      <c r="A161" s="14" t="str">
        <f>IF(LEFT(C161,1)="0",IF(M161="Si",A160,COUNTIFS(O$4:O161,O161)),"")</f>
        <v/>
      </c>
      <c r="M161" s="15" t="str">
        <f t="shared" si="6"/>
        <v>-</v>
      </c>
      <c r="N161" s="15" t="str">
        <f t="shared" si="7"/>
        <v>-</v>
      </c>
      <c r="O161" s="15" t="str">
        <f t="shared" si="8"/>
        <v>-</v>
      </c>
    </row>
    <row r="162" spans="1:15" x14ac:dyDescent="0.2">
      <c r="A162" s="14" t="str">
        <f>IF(LEFT(C162,1)="0",IF(M162="Si",A161,COUNTIFS(O$4:O162,O162)),"")</f>
        <v/>
      </c>
      <c r="M162" s="15" t="str">
        <f t="shared" si="6"/>
        <v>-</v>
      </c>
      <c r="N162" s="15" t="str">
        <f t="shared" si="7"/>
        <v>-</v>
      </c>
      <c r="O162" s="15" t="str">
        <f t="shared" si="8"/>
        <v>-</v>
      </c>
    </row>
    <row r="163" spans="1:15" x14ac:dyDescent="0.2">
      <c r="A163" s="14" t="str">
        <f>IF(LEFT(C163,1)="0",IF(M163="Si",A162,COUNTIFS(O$4:O163,O163)),"")</f>
        <v/>
      </c>
      <c r="M163" s="15" t="str">
        <f t="shared" si="6"/>
        <v>-</v>
      </c>
      <c r="N163" s="15" t="str">
        <f t="shared" si="7"/>
        <v>-</v>
      </c>
      <c r="O163" s="15" t="str">
        <f t="shared" si="8"/>
        <v>-</v>
      </c>
    </row>
    <row r="164" spans="1:15" x14ac:dyDescent="0.2">
      <c r="A164" s="14" t="str">
        <f>IF(LEFT(C164,1)="0",IF(M164="Si",A163,COUNTIFS(O$4:O164,O164)),"")</f>
        <v/>
      </c>
      <c r="M164" s="15" t="str">
        <f t="shared" si="6"/>
        <v>-</v>
      </c>
      <c r="N164" s="15" t="str">
        <f t="shared" si="7"/>
        <v>-</v>
      </c>
      <c r="O164" s="15" t="str">
        <f t="shared" si="8"/>
        <v>-</v>
      </c>
    </row>
    <row r="165" spans="1:15" x14ac:dyDescent="0.2">
      <c r="A165" s="14" t="str">
        <f>IF(LEFT(C165,1)="0",IF(M165="Si",A164,COUNTIFS(O$4:O165,O165)),"")</f>
        <v/>
      </c>
      <c r="M165" s="15" t="str">
        <f t="shared" si="6"/>
        <v>-</v>
      </c>
      <c r="N165" s="15" t="str">
        <f t="shared" si="7"/>
        <v>-</v>
      </c>
      <c r="O165" s="15" t="str">
        <f t="shared" si="8"/>
        <v>-</v>
      </c>
    </row>
    <row r="166" spans="1:15" x14ac:dyDescent="0.2">
      <c r="A166" s="14" t="str">
        <f>IF(LEFT(C166,1)="0",IF(M166="Si",A165,COUNTIFS(O$4:O166,O166)),"")</f>
        <v/>
      </c>
      <c r="M166" s="15" t="str">
        <f t="shared" si="6"/>
        <v>-</v>
      </c>
      <c r="N166" s="15" t="str">
        <f t="shared" si="7"/>
        <v>-</v>
      </c>
      <c r="O166" s="15" t="str">
        <f t="shared" si="8"/>
        <v>-</v>
      </c>
    </row>
    <row r="167" spans="1:15" x14ac:dyDescent="0.2">
      <c r="A167" s="14" t="str">
        <f>IF(LEFT(C167,1)="0",IF(M167="Si",A166,COUNTIFS(O$4:O167,O167)),"")</f>
        <v/>
      </c>
      <c r="M167" s="15" t="str">
        <f t="shared" si="6"/>
        <v>-</v>
      </c>
      <c r="N167" s="15" t="str">
        <f t="shared" si="7"/>
        <v>-</v>
      </c>
      <c r="O167" s="15" t="str">
        <f t="shared" si="8"/>
        <v>-</v>
      </c>
    </row>
    <row r="168" spans="1:15" x14ac:dyDescent="0.2">
      <c r="A168" s="14" t="str">
        <f>IF(LEFT(C168,1)="0",IF(M168="Si",A167,COUNTIFS(O$4:O168,O168)),"")</f>
        <v/>
      </c>
      <c r="M168" s="15" t="str">
        <f t="shared" si="6"/>
        <v>-</v>
      </c>
      <c r="N168" s="15" t="str">
        <f t="shared" si="7"/>
        <v>-</v>
      </c>
      <c r="O168" s="15" t="str">
        <f t="shared" si="8"/>
        <v>-</v>
      </c>
    </row>
    <row r="169" spans="1:15" x14ac:dyDescent="0.2">
      <c r="A169" s="14" t="str">
        <f>IF(LEFT(C169,1)="0",IF(M169="Si",A168,COUNTIFS(O$4:O169,O169)),"")</f>
        <v/>
      </c>
      <c r="M169" s="15" t="str">
        <f t="shared" si="6"/>
        <v>-</v>
      </c>
      <c r="N169" s="15" t="str">
        <f t="shared" si="7"/>
        <v>-</v>
      </c>
      <c r="O169" s="15" t="str">
        <f t="shared" si="8"/>
        <v>-</v>
      </c>
    </row>
    <row r="170" spans="1:15" x14ac:dyDescent="0.2">
      <c r="A170" s="14" t="str">
        <f>IF(LEFT(C170,1)="0",IF(M170="Si",A169,COUNTIFS(O$4:O170,O170)),"")</f>
        <v/>
      </c>
      <c r="M170" s="15" t="str">
        <f t="shared" si="6"/>
        <v>-</v>
      </c>
      <c r="N170" s="15" t="str">
        <f t="shared" si="7"/>
        <v>-</v>
      </c>
      <c r="O170" s="15" t="str">
        <f t="shared" si="8"/>
        <v>-</v>
      </c>
    </row>
    <row r="171" spans="1:15" x14ac:dyDescent="0.2">
      <c r="A171" s="14" t="str">
        <f>IF(LEFT(C171,1)="0",IF(M171="Si",A170,COUNTIFS(O$4:O171,O171)),"")</f>
        <v/>
      </c>
      <c r="M171" s="15" t="str">
        <f t="shared" si="6"/>
        <v>-</v>
      </c>
      <c r="N171" s="15" t="str">
        <f t="shared" si="7"/>
        <v>-</v>
      </c>
      <c r="O171" s="15" t="str">
        <f t="shared" si="8"/>
        <v>-</v>
      </c>
    </row>
    <row r="172" spans="1:15" x14ac:dyDescent="0.2">
      <c r="A172" s="14" t="str">
        <f>IF(LEFT(C172,1)="0",IF(M172="Si",A171,COUNTIFS(O$4:O172,O172)),"")</f>
        <v/>
      </c>
      <c r="M172" s="15" t="str">
        <f t="shared" si="6"/>
        <v>-</v>
      </c>
      <c r="N172" s="15" t="str">
        <f t="shared" si="7"/>
        <v>-</v>
      </c>
      <c r="O172" s="15" t="str">
        <f t="shared" si="8"/>
        <v>-</v>
      </c>
    </row>
    <row r="173" spans="1:15" x14ac:dyDescent="0.2">
      <c r="A173" s="14" t="str">
        <f>IF(LEFT(C173,1)="0",IF(M173="Si",A172,COUNTIFS(O$4:O173,O173)),"")</f>
        <v/>
      </c>
      <c r="M173" s="15" t="str">
        <f t="shared" si="6"/>
        <v>-</v>
      </c>
      <c r="N173" s="15" t="str">
        <f t="shared" si="7"/>
        <v>-</v>
      </c>
      <c r="O173" s="15" t="str">
        <f t="shared" si="8"/>
        <v>-</v>
      </c>
    </row>
    <row r="174" spans="1:15" x14ac:dyDescent="0.2">
      <c r="A174" s="14" t="str">
        <f>IF(LEFT(C174,1)="0",IF(M174="Si",A173,COUNTIFS(O$4:O174,O174)),"")</f>
        <v/>
      </c>
      <c r="M174" s="15" t="str">
        <f t="shared" si="6"/>
        <v>-</v>
      </c>
      <c r="N174" s="15" t="str">
        <f t="shared" si="7"/>
        <v>-</v>
      </c>
      <c r="O174" s="15" t="str">
        <f t="shared" si="8"/>
        <v>-</v>
      </c>
    </row>
    <row r="175" spans="1:15" x14ac:dyDescent="0.2">
      <c r="A175" s="14" t="str">
        <f>IF(LEFT(C175,1)="0",IF(M175="Si",A174,COUNTIFS(O$4:O175,O175)),"")</f>
        <v/>
      </c>
      <c r="M175" s="15" t="str">
        <f t="shared" si="6"/>
        <v>-</v>
      </c>
      <c r="N175" s="15" t="str">
        <f t="shared" si="7"/>
        <v>-</v>
      </c>
      <c r="O175" s="15" t="str">
        <f t="shared" si="8"/>
        <v>-</v>
      </c>
    </row>
    <row r="176" spans="1:15" x14ac:dyDescent="0.2">
      <c r="A176" s="14" t="str">
        <f>IF(LEFT(C176,1)="0",IF(M176="Si",A175,COUNTIFS(O$4:O176,O176)),"")</f>
        <v/>
      </c>
      <c r="M176" s="15" t="str">
        <f t="shared" si="6"/>
        <v>-</v>
      </c>
      <c r="N176" s="15" t="str">
        <f t="shared" si="7"/>
        <v>-</v>
      </c>
      <c r="O176" s="15" t="str">
        <f t="shared" si="8"/>
        <v>-</v>
      </c>
    </row>
    <row r="177" spans="1:15" x14ac:dyDescent="0.2">
      <c r="A177" s="14" t="str">
        <f>IF(LEFT(C177,1)="0",IF(M177="Si",A176,COUNTIFS(O$4:O177,O177)),"")</f>
        <v/>
      </c>
      <c r="M177" s="15" t="str">
        <f t="shared" si="6"/>
        <v>-</v>
      </c>
      <c r="N177" s="15" t="str">
        <f t="shared" si="7"/>
        <v>-</v>
      </c>
      <c r="O177" s="15" t="str">
        <f t="shared" si="8"/>
        <v>-</v>
      </c>
    </row>
    <row r="178" spans="1:15" x14ac:dyDescent="0.2">
      <c r="A178" s="14" t="str">
        <f>IF(LEFT(C178,1)="0",IF(M178="Si",A177,COUNTIFS(O$4:O178,O178)),"")</f>
        <v/>
      </c>
      <c r="M178" s="15" t="str">
        <f t="shared" si="6"/>
        <v>-</v>
      </c>
      <c r="N178" s="15" t="str">
        <f t="shared" si="7"/>
        <v>-</v>
      </c>
      <c r="O178" s="15" t="str">
        <f t="shared" si="8"/>
        <v>-</v>
      </c>
    </row>
    <row r="179" spans="1:15" x14ac:dyDescent="0.2">
      <c r="A179" s="14" t="str">
        <f>IF(LEFT(C179,1)="0",IF(M179="Si",A178,COUNTIFS(O$4:O179,O179)),"")</f>
        <v/>
      </c>
      <c r="M179" s="15" t="str">
        <f t="shared" si="6"/>
        <v>-</v>
      </c>
      <c r="N179" s="15" t="str">
        <f t="shared" si="7"/>
        <v>-</v>
      </c>
      <c r="O179" s="15" t="str">
        <f t="shared" si="8"/>
        <v>-</v>
      </c>
    </row>
    <row r="180" spans="1:15" x14ac:dyDescent="0.2">
      <c r="A180" s="14" t="str">
        <f>IF(LEFT(C180,1)="0",IF(M180="Si",A179,COUNTIFS(O$4:O180,O180)),"")</f>
        <v/>
      </c>
      <c r="M180" s="15" t="str">
        <f t="shared" si="6"/>
        <v>-</v>
      </c>
      <c r="N180" s="15" t="str">
        <f t="shared" si="7"/>
        <v>-</v>
      </c>
      <c r="O180" s="15" t="str">
        <f t="shared" si="8"/>
        <v>-</v>
      </c>
    </row>
    <row r="181" spans="1:15" x14ac:dyDescent="0.2">
      <c r="A181" s="14" t="str">
        <f>IF(LEFT(C181,1)="0",IF(M181="Si",A180,COUNTIFS(O$4:O181,O181)),"")</f>
        <v/>
      </c>
      <c r="M181" s="15" t="str">
        <f t="shared" si="6"/>
        <v>-</v>
      </c>
      <c r="N181" s="15" t="str">
        <f t="shared" si="7"/>
        <v>-</v>
      </c>
      <c r="O181" s="15" t="str">
        <f t="shared" si="8"/>
        <v>-</v>
      </c>
    </row>
    <row r="182" spans="1:15" x14ac:dyDescent="0.2">
      <c r="A182" s="14" t="str">
        <f>IF(LEFT(C182,1)="0",IF(M182="Si",A181,COUNTIFS(O$4:O182,O182)),"")</f>
        <v/>
      </c>
      <c r="M182" s="15" t="str">
        <f t="shared" si="6"/>
        <v>-</v>
      </c>
      <c r="N182" s="15" t="str">
        <f t="shared" si="7"/>
        <v>-</v>
      </c>
      <c r="O182" s="15" t="str">
        <f t="shared" si="8"/>
        <v>-</v>
      </c>
    </row>
    <row r="183" spans="1:15" x14ac:dyDescent="0.2">
      <c r="A183" s="14" t="str">
        <f>IF(LEFT(C183,1)="0",IF(M183="Si",A182,COUNTIFS(O$4:O183,O183)),"")</f>
        <v/>
      </c>
      <c r="M183" s="15" t="str">
        <f t="shared" si="6"/>
        <v>-</v>
      </c>
      <c r="N183" s="15" t="str">
        <f t="shared" si="7"/>
        <v>-</v>
      </c>
      <c r="O183" s="15" t="str">
        <f t="shared" si="8"/>
        <v>-</v>
      </c>
    </row>
    <row r="184" spans="1:15" x14ac:dyDescent="0.2">
      <c r="A184" s="14" t="str">
        <f>IF(LEFT(C184,1)="0",IF(M184="Si",A183,COUNTIFS(O$4:O184,O184)),"")</f>
        <v/>
      </c>
      <c r="M184" s="15" t="str">
        <f t="shared" si="6"/>
        <v>-</v>
      </c>
      <c r="N184" s="15" t="str">
        <f t="shared" si="7"/>
        <v>-</v>
      </c>
      <c r="O184" s="15" t="str">
        <f t="shared" si="8"/>
        <v>-</v>
      </c>
    </row>
    <row r="185" spans="1:15" x14ac:dyDescent="0.2">
      <c r="A185" s="14" t="str">
        <f>IF(LEFT(C185,1)="0",IF(M185="Si",A184,COUNTIFS(O$4:O185,O185)),"")</f>
        <v/>
      </c>
      <c r="M185" s="15" t="str">
        <f t="shared" si="6"/>
        <v>-</v>
      </c>
      <c r="N185" s="15" t="str">
        <f t="shared" si="7"/>
        <v>-</v>
      </c>
      <c r="O185" s="15" t="str">
        <f t="shared" si="8"/>
        <v>-</v>
      </c>
    </row>
    <row r="186" spans="1:15" x14ac:dyDescent="0.2">
      <c r="A186" s="14" t="str">
        <f>IF(LEFT(C186,1)="0",IF(M186="Si",A185,COUNTIFS(O$4:O186,O186)),"")</f>
        <v/>
      </c>
      <c r="M186" s="15" t="str">
        <f t="shared" si="6"/>
        <v>-</v>
      </c>
      <c r="N186" s="15" t="str">
        <f t="shared" si="7"/>
        <v>-</v>
      </c>
      <c r="O186" s="15" t="str">
        <f t="shared" si="8"/>
        <v>-</v>
      </c>
    </row>
    <row r="187" spans="1:15" x14ac:dyDescent="0.2">
      <c r="A187" s="14" t="str">
        <f>IF(LEFT(C187,1)="0",IF(M187="Si",A186,COUNTIFS(O$4:O187,O187)),"")</f>
        <v/>
      </c>
      <c r="M187" s="15" t="str">
        <f t="shared" si="6"/>
        <v>-</v>
      </c>
      <c r="N187" s="15" t="str">
        <f t="shared" si="7"/>
        <v>-</v>
      </c>
      <c r="O187" s="15" t="str">
        <f t="shared" si="8"/>
        <v>-</v>
      </c>
    </row>
    <row r="188" spans="1:15" x14ac:dyDescent="0.2">
      <c r="A188" s="14" t="str">
        <f>IF(LEFT(C188,1)="0",IF(M188="Si",A187,COUNTIFS(O$4:O188,O188)),"")</f>
        <v/>
      </c>
      <c r="M188" s="15" t="str">
        <f t="shared" si="6"/>
        <v>-</v>
      </c>
      <c r="N188" s="15" t="str">
        <f t="shared" si="7"/>
        <v>-</v>
      </c>
      <c r="O188" s="15" t="str">
        <f t="shared" si="8"/>
        <v>-</v>
      </c>
    </row>
    <row r="189" spans="1:15" x14ac:dyDescent="0.2">
      <c r="A189" s="14" t="str">
        <f>IF(LEFT(C189,1)="0",IF(M189="Si",A188,COUNTIFS(O$4:O189,O189)),"")</f>
        <v/>
      </c>
      <c r="M189" s="15" t="str">
        <f t="shared" si="6"/>
        <v>-</v>
      </c>
      <c r="N189" s="15" t="str">
        <f t="shared" si="7"/>
        <v>-</v>
      </c>
      <c r="O189" s="15" t="str">
        <f t="shared" si="8"/>
        <v>-</v>
      </c>
    </row>
    <row r="190" spans="1:15" x14ac:dyDescent="0.2">
      <c r="A190" s="14" t="str">
        <f>IF(LEFT(C190,1)="0",IF(M190="Si",A189,COUNTIFS(O$4:O190,O190)),"")</f>
        <v/>
      </c>
      <c r="M190" s="15" t="str">
        <f t="shared" si="6"/>
        <v>-</v>
      </c>
      <c r="N190" s="15" t="str">
        <f t="shared" si="7"/>
        <v>-</v>
      </c>
      <c r="O190" s="15" t="str">
        <f t="shared" si="8"/>
        <v>-</v>
      </c>
    </row>
    <row r="191" spans="1:15" x14ac:dyDescent="0.2">
      <c r="A191" s="14" t="str">
        <f>IF(LEFT(C191,1)="0",IF(M191="Si",A190,COUNTIFS(O$4:O191,O191)),"")</f>
        <v/>
      </c>
      <c r="M191" s="15" t="str">
        <f t="shared" si="6"/>
        <v>-</v>
      </c>
      <c r="N191" s="15" t="str">
        <f t="shared" si="7"/>
        <v>-</v>
      </c>
      <c r="O191" s="15" t="str">
        <f t="shared" si="8"/>
        <v>-</v>
      </c>
    </row>
    <row r="192" spans="1:15" x14ac:dyDescent="0.2">
      <c r="A192" s="14" t="str">
        <f>IF(LEFT(C192,1)="0",IF(M192="Si",A191,COUNTIFS(O$4:O192,O192)),"")</f>
        <v/>
      </c>
      <c r="M192" s="15" t="str">
        <f t="shared" si="6"/>
        <v>-</v>
      </c>
      <c r="N192" s="15" t="str">
        <f t="shared" si="7"/>
        <v>-</v>
      </c>
      <c r="O192" s="15" t="str">
        <f t="shared" si="8"/>
        <v>-</v>
      </c>
    </row>
    <row r="193" spans="1:15" x14ac:dyDescent="0.2">
      <c r="A193" s="14" t="str">
        <f>IF(LEFT(C193,1)="0",IF(M193="Si",A192,COUNTIFS(O$4:O193,O193)),"")</f>
        <v/>
      </c>
      <c r="M193" s="15" t="str">
        <f t="shared" si="6"/>
        <v>-</v>
      </c>
      <c r="N193" s="15" t="str">
        <f t="shared" si="7"/>
        <v>-</v>
      </c>
      <c r="O193" s="15" t="str">
        <f t="shared" si="8"/>
        <v>-</v>
      </c>
    </row>
    <row r="194" spans="1:15" x14ac:dyDescent="0.2">
      <c r="A194" s="14" t="str">
        <f>IF(LEFT(C194,1)="0",IF(M194="Si",A193,COUNTIFS(O$4:O194,O194)),"")</f>
        <v/>
      </c>
      <c r="M194" s="15" t="str">
        <f t="shared" si="6"/>
        <v>-</v>
      </c>
      <c r="N194" s="15" t="str">
        <f t="shared" si="7"/>
        <v>-</v>
      </c>
      <c r="O194" s="15" t="str">
        <f t="shared" si="8"/>
        <v>-</v>
      </c>
    </row>
    <row r="195" spans="1:15" x14ac:dyDescent="0.2">
      <c r="A195" s="14" t="str">
        <f>IF(LEFT(C195,1)="0",IF(M195="Si",A194,COUNTIFS(O$4:O195,O195)),"")</f>
        <v/>
      </c>
      <c r="M195" s="15" t="str">
        <f t="shared" si="6"/>
        <v>-</v>
      </c>
      <c r="N195" s="15" t="str">
        <f t="shared" si="7"/>
        <v>-</v>
      </c>
      <c r="O195" s="15" t="str">
        <f t="shared" si="8"/>
        <v>-</v>
      </c>
    </row>
    <row r="196" spans="1:15" x14ac:dyDescent="0.2">
      <c r="A196" s="14" t="str">
        <f>IF(LEFT(C196,1)="0",IF(M196="Si",A195,COUNTIFS(O$4:O196,O196)),"")</f>
        <v/>
      </c>
      <c r="M196" s="15" t="str">
        <f t="shared" si="6"/>
        <v>-</v>
      </c>
      <c r="N196" s="15" t="str">
        <f t="shared" si="7"/>
        <v>-</v>
      </c>
      <c r="O196" s="15" t="str">
        <f t="shared" si="8"/>
        <v>-</v>
      </c>
    </row>
    <row r="197" spans="1:15" x14ac:dyDescent="0.2">
      <c r="A197" s="14" t="str">
        <f>IF(LEFT(C197,1)="0",IF(M197="Si",A196,COUNTIFS(O$4:O197,O197)),"")</f>
        <v/>
      </c>
      <c r="M197" s="15" t="str">
        <f t="shared" ref="M197:M260" si="9">IF(LEFT($B197,1)="0",IF(N197=N196,"Si","-"),"-")</f>
        <v>-</v>
      </c>
      <c r="N197" s="15" t="str">
        <f t="shared" ref="N197:N260" si="10">IF(LEFT($C197,1)="0",IF(C197&gt;"",C197,N196),"-")</f>
        <v>-</v>
      </c>
      <c r="O197" s="15" t="str">
        <f t="shared" ref="O197:O260" si="11">IF(LEFT(C197,1)="0",IF(LEN(B197)=1,B197,O196),"-")</f>
        <v>-</v>
      </c>
    </row>
    <row r="198" spans="1:15" x14ac:dyDescent="0.2">
      <c r="A198" s="14" t="str">
        <f>IF(LEFT(C198,1)="0",IF(M198="Si",A197,COUNTIFS(O$4:O198,O198)),"")</f>
        <v/>
      </c>
      <c r="M198" s="15" t="str">
        <f t="shared" si="9"/>
        <v>-</v>
      </c>
      <c r="N198" s="15" t="str">
        <f t="shared" si="10"/>
        <v>-</v>
      </c>
      <c r="O198" s="15" t="str">
        <f t="shared" si="11"/>
        <v>-</v>
      </c>
    </row>
    <row r="199" spans="1:15" x14ac:dyDescent="0.2">
      <c r="A199" s="14" t="str">
        <f>IF(LEFT(C199,1)="0",IF(M199="Si",A198,COUNTIFS(O$4:O199,O199)),"")</f>
        <v/>
      </c>
      <c r="M199" s="15" t="str">
        <f t="shared" si="9"/>
        <v>-</v>
      </c>
      <c r="N199" s="15" t="str">
        <f t="shared" si="10"/>
        <v>-</v>
      </c>
      <c r="O199" s="15" t="str">
        <f t="shared" si="11"/>
        <v>-</v>
      </c>
    </row>
    <row r="200" spans="1:15" x14ac:dyDescent="0.2">
      <c r="A200" s="14" t="str">
        <f>IF(LEFT(C200,1)="0",IF(M200="Si",A199,COUNTIFS(O$4:O200,O200)),"")</f>
        <v/>
      </c>
      <c r="M200" s="15" t="str">
        <f t="shared" si="9"/>
        <v>-</v>
      </c>
      <c r="N200" s="15" t="str">
        <f t="shared" si="10"/>
        <v>-</v>
      </c>
      <c r="O200" s="15" t="str">
        <f t="shared" si="11"/>
        <v>-</v>
      </c>
    </row>
    <row r="201" spans="1:15" x14ac:dyDescent="0.2">
      <c r="A201" s="14" t="str">
        <f>IF(LEFT(C201,1)="0",IF(M201="Si",A200,COUNTIFS(O$4:O201,O201)),"")</f>
        <v/>
      </c>
      <c r="M201" s="15" t="str">
        <f t="shared" si="9"/>
        <v>-</v>
      </c>
      <c r="N201" s="15" t="str">
        <f t="shared" si="10"/>
        <v>-</v>
      </c>
      <c r="O201" s="15" t="str">
        <f t="shared" si="11"/>
        <v>-</v>
      </c>
    </row>
    <row r="202" spans="1:15" x14ac:dyDescent="0.2">
      <c r="A202" s="14" t="str">
        <f>IF(LEFT(C202,1)="0",IF(M202="Si",A201,COUNTIFS(O$4:O202,O202)),"")</f>
        <v/>
      </c>
      <c r="M202" s="15" t="str">
        <f t="shared" si="9"/>
        <v>-</v>
      </c>
      <c r="N202" s="15" t="str">
        <f t="shared" si="10"/>
        <v>-</v>
      </c>
      <c r="O202" s="15" t="str">
        <f t="shared" si="11"/>
        <v>-</v>
      </c>
    </row>
    <row r="203" spans="1:15" x14ac:dyDescent="0.2">
      <c r="A203" s="14" t="str">
        <f>IF(LEFT(C203,1)="0",IF(M203="Si",A202,COUNTIFS(O$4:O203,O203)),"")</f>
        <v/>
      </c>
      <c r="M203" s="15" t="str">
        <f t="shared" si="9"/>
        <v>-</v>
      </c>
      <c r="N203" s="15" t="str">
        <f t="shared" si="10"/>
        <v>-</v>
      </c>
      <c r="O203" s="15" t="str">
        <f t="shared" si="11"/>
        <v>-</v>
      </c>
    </row>
    <row r="204" spans="1:15" x14ac:dyDescent="0.2">
      <c r="A204" s="14" t="str">
        <f>IF(LEFT(C204,1)="0",IF(M204="Si",A203,COUNTIFS(O$4:O204,O204)),"")</f>
        <v/>
      </c>
      <c r="M204" s="15" t="str">
        <f t="shared" si="9"/>
        <v>-</v>
      </c>
      <c r="N204" s="15" t="str">
        <f t="shared" si="10"/>
        <v>-</v>
      </c>
      <c r="O204" s="15" t="str">
        <f t="shared" si="11"/>
        <v>-</v>
      </c>
    </row>
    <row r="205" spans="1:15" x14ac:dyDescent="0.2">
      <c r="A205" s="14" t="str">
        <f>IF(LEFT(C205,1)="0",IF(M205="Si",A204,COUNTIFS(O$4:O205,O205)),"")</f>
        <v/>
      </c>
      <c r="M205" s="15" t="str">
        <f t="shared" si="9"/>
        <v>-</v>
      </c>
      <c r="N205" s="15" t="str">
        <f t="shared" si="10"/>
        <v>-</v>
      </c>
      <c r="O205" s="15" t="str">
        <f t="shared" si="11"/>
        <v>-</v>
      </c>
    </row>
    <row r="206" spans="1:15" x14ac:dyDescent="0.2">
      <c r="A206" s="14" t="str">
        <f>IF(LEFT(C206,1)="0",IF(M206="Si",A205,COUNTIFS(O$4:O206,O206)),"")</f>
        <v/>
      </c>
      <c r="M206" s="15" t="str">
        <f t="shared" si="9"/>
        <v>-</v>
      </c>
      <c r="N206" s="15" t="str">
        <f t="shared" si="10"/>
        <v>-</v>
      </c>
      <c r="O206" s="15" t="str">
        <f t="shared" si="11"/>
        <v>-</v>
      </c>
    </row>
    <row r="207" spans="1:15" x14ac:dyDescent="0.2">
      <c r="A207" s="14" t="str">
        <f>IF(LEFT(C207,1)="0",IF(M207="Si",A206,COUNTIFS(O$4:O207,O207)),"")</f>
        <v/>
      </c>
      <c r="M207" s="15" t="str">
        <f t="shared" si="9"/>
        <v>-</v>
      </c>
      <c r="N207" s="15" t="str">
        <f t="shared" si="10"/>
        <v>-</v>
      </c>
      <c r="O207" s="15" t="str">
        <f t="shared" si="11"/>
        <v>-</v>
      </c>
    </row>
    <row r="208" spans="1:15" x14ac:dyDescent="0.2">
      <c r="A208" s="14" t="str">
        <f>IF(LEFT(C208,1)="0",IF(M208="Si",A207,COUNTIFS(O$4:O208,O208)),"")</f>
        <v/>
      </c>
      <c r="M208" s="15" t="str">
        <f t="shared" si="9"/>
        <v>-</v>
      </c>
      <c r="N208" s="15" t="str">
        <f t="shared" si="10"/>
        <v>-</v>
      </c>
      <c r="O208" s="15" t="str">
        <f t="shared" si="11"/>
        <v>-</v>
      </c>
    </row>
    <row r="209" spans="1:15" x14ac:dyDescent="0.2">
      <c r="A209" s="14" t="str">
        <f>IF(LEFT(C209,1)="0",IF(M209="Si",A208,COUNTIFS(O$4:O209,O209)),"")</f>
        <v/>
      </c>
      <c r="M209" s="15" t="str">
        <f t="shared" si="9"/>
        <v>-</v>
      </c>
      <c r="N209" s="15" t="str">
        <f t="shared" si="10"/>
        <v>-</v>
      </c>
      <c r="O209" s="15" t="str">
        <f t="shared" si="11"/>
        <v>-</v>
      </c>
    </row>
    <row r="210" spans="1:15" x14ac:dyDescent="0.2">
      <c r="A210" s="14" t="str">
        <f>IF(LEFT(C210,1)="0",IF(M210="Si",A209,COUNTIFS(O$4:O210,O210)),"")</f>
        <v/>
      </c>
      <c r="M210" s="15" t="str">
        <f t="shared" si="9"/>
        <v>-</v>
      </c>
      <c r="N210" s="15" t="str">
        <f t="shared" si="10"/>
        <v>-</v>
      </c>
      <c r="O210" s="15" t="str">
        <f t="shared" si="11"/>
        <v>-</v>
      </c>
    </row>
    <row r="211" spans="1:15" x14ac:dyDescent="0.2">
      <c r="A211" s="14" t="str">
        <f>IF(LEFT(C211,1)="0",IF(M211="Si",A210,COUNTIFS(O$4:O211,O211)),"")</f>
        <v/>
      </c>
      <c r="M211" s="15" t="str">
        <f t="shared" si="9"/>
        <v>-</v>
      </c>
      <c r="N211" s="15" t="str">
        <f t="shared" si="10"/>
        <v>-</v>
      </c>
      <c r="O211" s="15" t="str">
        <f t="shared" si="11"/>
        <v>-</v>
      </c>
    </row>
    <row r="212" spans="1:15" x14ac:dyDescent="0.2">
      <c r="A212" s="14" t="str">
        <f>IF(LEFT(C212,1)="0",IF(M212="Si",A211,COUNTIFS(O$4:O212,O212)),"")</f>
        <v/>
      </c>
      <c r="M212" s="15" t="str">
        <f t="shared" si="9"/>
        <v>-</v>
      </c>
      <c r="N212" s="15" t="str">
        <f t="shared" si="10"/>
        <v>-</v>
      </c>
      <c r="O212" s="15" t="str">
        <f t="shared" si="11"/>
        <v>-</v>
      </c>
    </row>
    <row r="213" spans="1:15" x14ac:dyDescent="0.2">
      <c r="A213" s="14" t="str">
        <f>IF(LEFT(C213,1)="0",IF(M213="Si",A212,COUNTIFS(O$4:O213,O213)),"")</f>
        <v/>
      </c>
      <c r="M213" s="15" t="str">
        <f t="shared" si="9"/>
        <v>-</v>
      </c>
      <c r="N213" s="15" t="str">
        <f t="shared" si="10"/>
        <v>-</v>
      </c>
      <c r="O213" s="15" t="str">
        <f t="shared" si="11"/>
        <v>-</v>
      </c>
    </row>
    <row r="214" spans="1:15" x14ac:dyDescent="0.2">
      <c r="A214" s="14" t="str">
        <f>IF(LEFT(C214,1)="0",IF(M214="Si",A213,COUNTIFS(O$4:O214,O214)),"")</f>
        <v/>
      </c>
      <c r="M214" s="15" t="str">
        <f t="shared" si="9"/>
        <v>-</v>
      </c>
      <c r="N214" s="15" t="str">
        <f t="shared" si="10"/>
        <v>-</v>
      </c>
      <c r="O214" s="15" t="str">
        <f t="shared" si="11"/>
        <v>-</v>
      </c>
    </row>
    <row r="215" spans="1:15" x14ac:dyDescent="0.2">
      <c r="A215" s="14" t="str">
        <f>IF(LEFT(C215,1)="0",IF(M215="Si",A214,COUNTIFS(O$4:O215,O215)),"")</f>
        <v/>
      </c>
      <c r="M215" s="15" t="str">
        <f t="shared" si="9"/>
        <v>-</v>
      </c>
      <c r="N215" s="15" t="str">
        <f t="shared" si="10"/>
        <v>-</v>
      </c>
      <c r="O215" s="15" t="str">
        <f t="shared" si="11"/>
        <v>-</v>
      </c>
    </row>
    <row r="216" spans="1:15" x14ac:dyDescent="0.2">
      <c r="A216" s="14" t="str">
        <f>IF(LEFT(C216,1)="0",IF(M216="Si",A215,COUNTIFS(O$4:O216,O216)),"")</f>
        <v/>
      </c>
      <c r="M216" s="15" t="str">
        <f t="shared" si="9"/>
        <v>-</v>
      </c>
      <c r="N216" s="15" t="str">
        <f t="shared" si="10"/>
        <v>-</v>
      </c>
      <c r="O216" s="15" t="str">
        <f t="shared" si="11"/>
        <v>-</v>
      </c>
    </row>
    <row r="217" spans="1:15" x14ac:dyDescent="0.2">
      <c r="A217" s="14" t="str">
        <f>IF(LEFT(C217,1)="0",IF(M217="Si",A216,COUNTIFS(O$4:O217,O217)),"")</f>
        <v/>
      </c>
      <c r="M217" s="15" t="str">
        <f t="shared" si="9"/>
        <v>-</v>
      </c>
      <c r="N217" s="15" t="str">
        <f t="shared" si="10"/>
        <v>-</v>
      </c>
      <c r="O217" s="15" t="str">
        <f t="shared" si="11"/>
        <v>-</v>
      </c>
    </row>
    <row r="218" spans="1:15" x14ac:dyDescent="0.2">
      <c r="A218" s="14" t="str">
        <f>IF(LEFT(C218,1)="0",IF(M218="Si",A217,COUNTIFS(O$4:O218,O218)),"")</f>
        <v/>
      </c>
      <c r="M218" s="15" t="str">
        <f t="shared" si="9"/>
        <v>-</v>
      </c>
      <c r="N218" s="15" t="str">
        <f t="shared" si="10"/>
        <v>-</v>
      </c>
      <c r="O218" s="15" t="str">
        <f t="shared" si="11"/>
        <v>-</v>
      </c>
    </row>
    <row r="219" spans="1:15" x14ac:dyDescent="0.2">
      <c r="A219" s="14" t="str">
        <f>IF(LEFT(C219,1)="0",IF(M219="Si",A218,COUNTIFS(O$4:O219,O219)),"")</f>
        <v/>
      </c>
      <c r="M219" s="15" t="str">
        <f t="shared" si="9"/>
        <v>-</v>
      </c>
      <c r="N219" s="15" t="str">
        <f t="shared" si="10"/>
        <v>-</v>
      </c>
      <c r="O219" s="15" t="str">
        <f t="shared" si="11"/>
        <v>-</v>
      </c>
    </row>
    <row r="220" spans="1:15" x14ac:dyDescent="0.2">
      <c r="A220" s="14" t="str">
        <f>IF(LEFT(C220,1)="0",IF(M220="Si",A219,COUNTIFS(O$4:O220,O220)),"")</f>
        <v/>
      </c>
      <c r="M220" s="15" t="str">
        <f t="shared" si="9"/>
        <v>-</v>
      </c>
      <c r="N220" s="15" t="str">
        <f t="shared" si="10"/>
        <v>-</v>
      </c>
      <c r="O220" s="15" t="str">
        <f t="shared" si="11"/>
        <v>-</v>
      </c>
    </row>
    <row r="221" spans="1:15" x14ac:dyDescent="0.2">
      <c r="A221" s="14" t="str">
        <f>IF(LEFT(C221,1)="0",IF(M221="Si",A220,COUNTIFS(O$4:O221,O221)),"")</f>
        <v/>
      </c>
      <c r="M221" s="15" t="str">
        <f t="shared" si="9"/>
        <v>-</v>
      </c>
      <c r="N221" s="15" t="str">
        <f t="shared" si="10"/>
        <v>-</v>
      </c>
      <c r="O221" s="15" t="str">
        <f t="shared" si="11"/>
        <v>-</v>
      </c>
    </row>
    <row r="222" spans="1:15" x14ac:dyDescent="0.2">
      <c r="A222" s="14" t="str">
        <f>IF(LEFT(C222,1)="0",IF(M222="Si",A221,COUNTIFS(O$4:O222,O222)),"")</f>
        <v/>
      </c>
      <c r="M222" s="15" t="str">
        <f t="shared" si="9"/>
        <v>-</v>
      </c>
      <c r="N222" s="15" t="str">
        <f t="shared" si="10"/>
        <v>-</v>
      </c>
      <c r="O222" s="15" t="str">
        <f t="shared" si="11"/>
        <v>-</v>
      </c>
    </row>
    <row r="223" spans="1:15" x14ac:dyDescent="0.2">
      <c r="A223" s="14" t="str">
        <f>IF(LEFT(C223,1)="0",IF(M223="Si",A222,COUNTIFS(O$4:O223,O223)),"")</f>
        <v/>
      </c>
      <c r="M223" s="15" t="str">
        <f t="shared" si="9"/>
        <v>-</v>
      </c>
      <c r="N223" s="15" t="str">
        <f t="shared" si="10"/>
        <v>-</v>
      </c>
      <c r="O223" s="15" t="str">
        <f t="shared" si="11"/>
        <v>-</v>
      </c>
    </row>
    <row r="224" spans="1:15" x14ac:dyDescent="0.2">
      <c r="A224" s="14" t="str">
        <f>IF(LEFT(C224,1)="0",IF(M224="Si",A223,COUNTIFS(O$4:O224,O224)),"")</f>
        <v/>
      </c>
      <c r="M224" s="15" t="str">
        <f t="shared" si="9"/>
        <v>-</v>
      </c>
      <c r="N224" s="15" t="str">
        <f t="shared" si="10"/>
        <v>-</v>
      </c>
      <c r="O224" s="15" t="str">
        <f t="shared" si="11"/>
        <v>-</v>
      </c>
    </row>
    <row r="225" spans="1:15" x14ac:dyDescent="0.2">
      <c r="A225" s="14" t="str">
        <f>IF(LEFT(C225,1)="0",IF(M225="Si",A224,COUNTIFS(O$4:O225,O225)),"")</f>
        <v/>
      </c>
      <c r="M225" s="15" t="str">
        <f t="shared" si="9"/>
        <v>-</v>
      </c>
      <c r="N225" s="15" t="str">
        <f t="shared" si="10"/>
        <v>-</v>
      </c>
      <c r="O225" s="15" t="str">
        <f t="shared" si="11"/>
        <v>-</v>
      </c>
    </row>
    <row r="226" spans="1:15" x14ac:dyDescent="0.2">
      <c r="A226" s="14" t="str">
        <f>IF(LEFT(C226,1)="0",IF(M226="Si",A225,COUNTIFS(O$4:O226,O226)),"")</f>
        <v/>
      </c>
      <c r="M226" s="15" t="str">
        <f t="shared" si="9"/>
        <v>-</v>
      </c>
      <c r="N226" s="15" t="str">
        <f t="shared" si="10"/>
        <v>-</v>
      </c>
      <c r="O226" s="15" t="str">
        <f t="shared" si="11"/>
        <v>-</v>
      </c>
    </row>
    <row r="227" spans="1:15" x14ac:dyDescent="0.2">
      <c r="A227" s="14" t="str">
        <f>IF(LEFT(C227,1)="0",IF(M227="Si",A226,COUNTIFS(O$4:O227,O227)),"")</f>
        <v/>
      </c>
      <c r="M227" s="15" t="str">
        <f t="shared" si="9"/>
        <v>-</v>
      </c>
      <c r="N227" s="15" t="str">
        <f t="shared" si="10"/>
        <v>-</v>
      </c>
      <c r="O227" s="15" t="str">
        <f t="shared" si="11"/>
        <v>-</v>
      </c>
    </row>
    <row r="228" spans="1:15" x14ac:dyDescent="0.2">
      <c r="A228" s="14" t="str">
        <f>IF(LEFT(C228,1)="0",IF(M228="Si",A227,COUNTIFS(O$4:O228,O228)),"")</f>
        <v/>
      </c>
      <c r="M228" s="15" t="str">
        <f t="shared" si="9"/>
        <v>-</v>
      </c>
      <c r="N228" s="15" t="str">
        <f t="shared" si="10"/>
        <v>-</v>
      </c>
      <c r="O228" s="15" t="str">
        <f t="shared" si="11"/>
        <v>-</v>
      </c>
    </row>
    <row r="229" spans="1:15" x14ac:dyDescent="0.2">
      <c r="A229" s="14" t="str">
        <f>IF(LEFT(C229,1)="0",IF(M229="Si",A228,COUNTIFS(O$4:O229,O229)),"")</f>
        <v/>
      </c>
      <c r="M229" s="15" t="str">
        <f t="shared" si="9"/>
        <v>-</v>
      </c>
      <c r="N229" s="15" t="str">
        <f t="shared" si="10"/>
        <v>-</v>
      </c>
      <c r="O229" s="15" t="str">
        <f t="shared" si="11"/>
        <v>-</v>
      </c>
    </row>
    <row r="230" spans="1:15" x14ac:dyDescent="0.2">
      <c r="A230" s="14" t="str">
        <f>IF(LEFT(C230,1)="0",IF(M230="Si",A229,COUNTIFS(O$4:O230,O230)),"")</f>
        <v/>
      </c>
      <c r="M230" s="15" t="str">
        <f t="shared" si="9"/>
        <v>-</v>
      </c>
      <c r="N230" s="15" t="str">
        <f t="shared" si="10"/>
        <v>-</v>
      </c>
      <c r="O230" s="15" t="str">
        <f t="shared" si="11"/>
        <v>-</v>
      </c>
    </row>
    <row r="231" spans="1:15" x14ac:dyDescent="0.2">
      <c r="A231" s="14" t="str">
        <f>IF(LEFT(C231,1)="0",IF(M231="Si",A230,COUNTIFS(O$4:O231,O231)),"")</f>
        <v/>
      </c>
      <c r="M231" s="15" t="str">
        <f t="shared" si="9"/>
        <v>-</v>
      </c>
      <c r="N231" s="15" t="str">
        <f t="shared" si="10"/>
        <v>-</v>
      </c>
      <c r="O231" s="15" t="str">
        <f t="shared" si="11"/>
        <v>-</v>
      </c>
    </row>
    <row r="232" spans="1:15" x14ac:dyDescent="0.2">
      <c r="A232" s="14" t="str">
        <f>IF(LEFT(C232,1)="0",IF(M232="Si",A231,COUNTIFS(O$4:O232,O232)),"")</f>
        <v/>
      </c>
      <c r="M232" s="15" t="str">
        <f t="shared" si="9"/>
        <v>-</v>
      </c>
      <c r="N232" s="15" t="str">
        <f t="shared" si="10"/>
        <v>-</v>
      </c>
      <c r="O232" s="15" t="str">
        <f t="shared" si="11"/>
        <v>-</v>
      </c>
    </row>
    <row r="233" spans="1:15" x14ac:dyDescent="0.2">
      <c r="A233" s="14" t="str">
        <f>IF(LEFT(C233,1)="0",IF(M233="Si",A232,COUNTIFS(O$4:O233,O233)),"")</f>
        <v/>
      </c>
      <c r="M233" s="15" t="str">
        <f t="shared" si="9"/>
        <v>-</v>
      </c>
      <c r="N233" s="15" t="str">
        <f t="shared" si="10"/>
        <v>-</v>
      </c>
      <c r="O233" s="15" t="str">
        <f t="shared" si="11"/>
        <v>-</v>
      </c>
    </row>
    <row r="234" spans="1:15" x14ac:dyDescent="0.2">
      <c r="A234" s="14" t="str">
        <f>IF(LEFT(C234,1)="0",IF(M234="Si",A233,COUNTIFS(O$4:O234,O234)),"")</f>
        <v/>
      </c>
      <c r="M234" s="15" t="str">
        <f t="shared" si="9"/>
        <v>-</v>
      </c>
      <c r="N234" s="15" t="str">
        <f t="shared" si="10"/>
        <v>-</v>
      </c>
      <c r="O234" s="15" t="str">
        <f t="shared" si="11"/>
        <v>-</v>
      </c>
    </row>
    <row r="235" spans="1:15" x14ac:dyDescent="0.2">
      <c r="A235" s="14" t="str">
        <f>IF(LEFT(C235,1)="0",IF(M235="Si",A234,COUNTIFS(O$4:O235,O235)),"")</f>
        <v/>
      </c>
      <c r="M235" s="15" t="str">
        <f t="shared" si="9"/>
        <v>-</v>
      </c>
      <c r="N235" s="15" t="str">
        <f t="shared" si="10"/>
        <v>-</v>
      </c>
      <c r="O235" s="15" t="str">
        <f t="shared" si="11"/>
        <v>-</v>
      </c>
    </row>
    <row r="236" spans="1:15" x14ac:dyDescent="0.2">
      <c r="A236" s="14" t="str">
        <f>IF(LEFT(C236,1)="0",IF(M236="Si",A235,COUNTIFS(O$4:O236,O236)),"")</f>
        <v/>
      </c>
      <c r="M236" s="15" t="str">
        <f t="shared" si="9"/>
        <v>-</v>
      </c>
      <c r="N236" s="15" t="str">
        <f t="shared" si="10"/>
        <v>-</v>
      </c>
      <c r="O236" s="15" t="str">
        <f t="shared" si="11"/>
        <v>-</v>
      </c>
    </row>
    <row r="237" spans="1:15" x14ac:dyDescent="0.2">
      <c r="A237" s="14" t="str">
        <f>IF(LEFT(C237,1)="0",IF(M237="Si",A236,COUNTIFS(O$4:O237,O237)),"")</f>
        <v/>
      </c>
      <c r="M237" s="15" t="str">
        <f t="shared" si="9"/>
        <v>-</v>
      </c>
      <c r="N237" s="15" t="str">
        <f t="shared" si="10"/>
        <v>-</v>
      </c>
      <c r="O237" s="15" t="str">
        <f t="shared" si="11"/>
        <v>-</v>
      </c>
    </row>
    <row r="238" spans="1:15" x14ac:dyDescent="0.2">
      <c r="A238" s="14" t="str">
        <f>IF(LEFT(C238,1)="0",IF(M238="Si",A237,COUNTIFS(O$4:O238,O238)),"")</f>
        <v/>
      </c>
      <c r="M238" s="15" t="str">
        <f t="shared" si="9"/>
        <v>-</v>
      </c>
      <c r="N238" s="15" t="str">
        <f t="shared" si="10"/>
        <v>-</v>
      </c>
      <c r="O238" s="15" t="str">
        <f t="shared" si="11"/>
        <v>-</v>
      </c>
    </row>
    <row r="239" spans="1:15" x14ac:dyDescent="0.2">
      <c r="A239" s="14" t="str">
        <f>IF(LEFT(C239,1)="0",IF(M239="Si",A238,COUNTIFS(O$4:O239,O239)),"")</f>
        <v/>
      </c>
      <c r="M239" s="15" t="str">
        <f t="shared" si="9"/>
        <v>-</v>
      </c>
      <c r="N239" s="15" t="str">
        <f t="shared" si="10"/>
        <v>-</v>
      </c>
      <c r="O239" s="15" t="str">
        <f t="shared" si="11"/>
        <v>-</v>
      </c>
    </row>
    <row r="240" spans="1:15" x14ac:dyDescent="0.2">
      <c r="A240" s="14" t="str">
        <f>IF(LEFT(C240,1)="0",IF(M240="Si",A239,COUNTIFS(O$4:O240,O240)),"")</f>
        <v/>
      </c>
      <c r="M240" s="15" t="str">
        <f t="shared" si="9"/>
        <v>-</v>
      </c>
      <c r="N240" s="15" t="str">
        <f t="shared" si="10"/>
        <v>-</v>
      </c>
      <c r="O240" s="15" t="str">
        <f t="shared" si="11"/>
        <v>-</v>
      </c>
    </row>
    <row r="241" spans="1:15" x14ac:dyDescent="0.2">
      <c r="A241" s="14" t="str">
        <f>IF(LEFT(C241,1)="0",IF(M241="Si",A240,COUNTIFS(O$4:O241,O241)),"")</f>
        <v/>
      </c>
      <c r="M241" s="15" t="str">
        <f t="shared" si="9"/>
        <v>-</v>
      </c>
      <c r="N241" s="15" t="str">
        <f t="shared" si="10"/>
        <v>-</v>
      </c>
      <c r="O241" s="15" t="str">
        <f t="shared" si="11"/>
        <v>-</v>
      </c>
    </row>
    <row r="242" spans="1:15" x14ac:dyDescent="0.2">
      <c r="A242" s="14" t="str">
        <f>IF(LEFT(C242,1)="0",IF(M242="Si",A241,COUNTIFS(O$4:O242,O242)),"")</f>
        <v/>
      </c>
      <c r="M242" s="15" t="str">
        <f t="shared" si="9"/>
        <v>-</v>
      </c>
      <c r="N242" s="15" t="str">
        <f t="shared" si="10"/>
        <v>-</v>
      </c>
      <c r="O242" s="15" t="str">
        <f t="shared" si="11"/>
        <v>-</v>
      </c>
    </row>
    <row r="243" spans="1:15" x14ac:dyDescent="0.2">
      <c r="A243" s="14" t="str">
        <f>IF(LEFT(C243,1)="0",IF(M243="Si",A242,COUNTIFS(O$4:O243,O243)),"")</f>
        <v/>
      </c>
      <c r="M243" s="15" t="str">
        <f t="shared" si="9"/>
        <v>-</v>
      </c>
      <c r="N243" s="15" t="str">
        <f t="shared" si="10"/>
        <v>-</v>
      </c>
      <c r="O243" s="15" t="str">
        <f t="shared" si="11"/>
        <v>-</v>
      </c>
    </row>
    <row r="244" spans="1:15" x14ac:dyDescent="0.2">
      <c r="A244" s="14" t="str">
        <f>IF(LEFT(C244,1)="0",IF(M244="Si",A243,COUNTIFS(O$4:O244,O244)),"")</f>
        <v/>
      </c>
      <c r="M244" s="15" t="str">
        <f t="shared" si="9"/>
        <v>-</v>
      </c>
      <c r="N244" s="15" t="str">
        <f t="shared" si="10"/>
        <v>-</v>
      </c>
      <c r="O244" s="15" t="str">
        <f t="shared" si="11"/>
        <v>-</v>
      </c>
    </row>
    <row r="245" spans="1:15" x14ac:dyDescent="0.2">
      <c r="A245" s="14" t="str">
        <f>IF(LEFT(C245,1)="0",IF(M245="Si",A244,COUNTIFS(O$4:O245,O245)),"")</f>
        <v/>
      </c>
      <c r="M245" s="15" t="str">
        <f t="shared" si="9"/>
        <v>-</v>
      </c>
      <c r="N245" s="15" t="str">
        <f t="shared" si="10"/>
        <v>-</v>
      </c>
      <c r="O245" s="15" t="str">
        <f t="shared" si="11"/>
        <v>-</v>
      </c>
    </row>
    <row r="246" spans="1:15" x14ac:dyDescent="0.2">
      <c r="A246" s="14" t="str">
        <f>IF(LEFT(C246,1)="0",IF(M246="Si",A245,COUNTIFS(O$4:O246,O246)),"")</f>
        <v/>
      </c>
      <c r="M246" s="15" t="str">
        <f t="shared" si="9"/>
        <v>-</v>
      </c>
      <c r="N246" s="15" t="str">
        <f t="shared" si="10"/>
        <v>-</v>
      </c>
      <c r="O246" s="15" t="str">
        <f t="shared" si="11"/>
        <v>-</v>
      </c>
    </row>
    <row r="247" spans="1:15" x14ac:dyDescent="0.2">
      <c r="A247" s="14" t="str">
        <f>IF(LEFT(C247,1)="0",IF(M247="Si",A246,COUNTIFS(O$4:O247,O247)),"")</f>
        <v/>
      </c>
      <c r="M247" s="15" t="str">
        <f t="shared" si="9"/>
        <v>-</v>
      </c>
      <c r="N247" s="15" t="str">
        <f t="shared" si="10"/>
        <v>-</v>
      </c>
      <c r="O247" s="15" t="str">
        <f t="shared" si="11"/>
        <v>-</v>
      </c>
    </row>
    <row r="248" spans="1:15" x14ac:dyDescent="0.2">
      <c r="A248" s="14" t="str">
        <f>IF(LEFT(C248,1)="0",IF(M248="Si",A247,COUNTIFS(O$4:O248,O248)),"")</f>
        <v/>
      </c>
      <c r="M248" s="15" t="str">
        <f t="shared" si="9"/>
        <v>-</v>
      </c>
      <c r="N248" s="15" t="str">
        <f t="shared" si="10"/>
        <v>-</v>
      </c>
      <c r="O248" s="15" t="str">
        <f t="shared" si="11"/>
        <v>-</v>
      </c>
    </row>
    <row r="249" spans="1:15" x14ac:dyDescent="0.2">
      <c r="A249" s="14" t="str">
        <f>IF(LEFT(C249,1)="0",IF(M249="Si",A248,COUNTIFS(O$4:O249,O249)),"")</f>
        <v/>
      </c>
      <c r="M249" s="15" t="str">
        <f t="shared" si="9"/>
        <v>-</v>
      </c>
      <c r="N249" s="15" t="str">
        <f t="shared" si="10"/>
        <v>-</v>
      </c>
      <c r="O249" s="15" t="str">
        <f t="shared" si="11"/>
        <v>-</v>
      </c>
    </row>
    <row r="250" spans="1:15" x14ac:dyDescent="0.2">
      <c r="A250" s="14" t="str">
        <f>IF(LEFT(C250,1)="0",IF(M250="Si",A249,COUNTIFS(O$4:O250,O250)),"")</f>
        <v/>
      </c>
      <c r="M250" s="15" t="str">
        <f t="shared" si="9"/>
        <v>-</v>
      </c>
      <c r="N250" s="15" t="str">
        <f t="shared" si="10"/>
        <v>-</v>
      </c>
      <c r="O250" s="15" t="str">
        <f t="shared" si="11"/>
        <v>-</v>
      </c>
    </row>
    <row r="251" spans="1:15" x14ac:dyDescent="0.2">
      <c r="A251" s="14" t="str">
        <f>IF(LEFT(C251,1)="0",IF(M251="Si",A250,COUNTIFS(O$4:O251,O251)),"")</f>
        <v/>
      </c>
      <c r="M251" s="15" t="str">
        <f t="shared" si="9"/>
        <v>-</v>
      </c>
      <c r="N251" s="15" t="str">
        <f t="shared" si="10"/>
        <v>-</v>
      </c>
      <c r="O251" s="15" t="str">
        <f t="shared" si="11"/>
        <v>-</v>
      </c>
    </row>
    <row r="252" spans="1:15" x14ac:dyDescent="0.2">
      <c r="A252" s="14" t="str">
        <f>IF(LEFT(C252,1)="0",IF(M252="Si",A251,COUNTIFS(O$4:O252,O252)),"")</f>
        <v/>
      </c>
      <c r="M252" s="15" t="str">
        <f t="shared" si="9"/>
        <v>-</v>
      </c>
      <c r="N252" s="15" t="str">
        <f t="shared" si="10"/>
        <v>-</v>
      </c>
      <c r="O252" s="15" t="str">
        <f t="shared" si="11"/>
        <v>-</v>
      </c>
    </row>
    <row r="253" spans="1:15" x14ac:dyDescent="0.2">
      <c r="A253" s="14" t="str">
        <f>IF(LEFT(C253,1)="0",IF(M253="Si",A252,COUNTIFS(O$4:O253,O253)),"")</f>
        <v/>
      </c>
      <c r="M253" s="15" t="str">
        <f t="shared" si="9"/>
        <v>-</v>
      </c>
      <c r="N253" s="15" t="str">
        <f t="shared" si="10"/>
        <v>-</v>
      </c>
      <c r="O253" s="15" t="str">
        <f t="shared" si="11"/>
        <v>-</v>
      </c>
    </row>
    <row r="254" spans="1:15" x14ac:dyDescent="0.2">
      <c r="A254" s="14" t="str">
        <f>IF(LEFT(C254,1)="0",IF(M254="Si",A253,COUNTIFS(O$4:O254,O254)),"")</f>
        <v/>
      </c>
      <c r="M254" s="15" t="str">
        <f t="shared" si="9"/>
        <v>-</v>
      </c>
      <c r="N254" s="15" t="str">
        <f t="shared" si="10"/>
        <v>-</v>
      </c>
      <c r="O254" s="15" t="str">
        <f t="shared" si="11"/>
        <v>-</v>
      </c>
    </row>
    <row r="255" spans="1:15" x14ac:dyDescent="0.2">
      <c r="A255" s="14" t="str">
        <f>IF(LEFT(C255,1)="0",IF(M255="Si",A254,COUNTIFS(O$4:O255,O255)),"")</f>
        <v/>
      </c>
      <c r="M255" s="15" t="str">
        <f t="shared" si="9"/>
        <v>-</v>
      </c>
      <c r="N255" s="15" t="str">
        <f t="shared" si="10"/>
        <v>-</v>
      </c>
      <c r="O255" s="15" t="str">
        <f t="shared" si="11"/>
        <v>-</v>
      </c>
    </row>
    <row r="256" spans="1:15" x14ac:dyDescent="0.2">
      <c r="A256" s="14" t="str">
        <f>IF(LEFT(C256,1)="0",IF(M256="Si",A255,COUNTIFS(O$4:O256,O256)),"")</f>
        <v/>
      </c>
      <c r="M256" s="15" t="str">
        <f t="shared" si="9"/>
        <v>-</v>
      </c>
      <c r="N256" s="15" t="str">
        <f t="shared" si="10"/>
        <v>-</v>
      </c>
      <c r="O256" s="15" t="str">
        <f t="shared" si="11"/>
        <v>-</v>
      </c>
    </row>
    <row r="257" spans="1:15" x14ac:dyDescent="0.2">
      <c r="A257" s="14" t="str">
        <f>IF(LEFT(C257,1)="0",IF(M257="Si",A256,COUNTIFS(O$4:O257,O257)),"")</f>
        <v/>
      </c>
      <c r="M257" s="15" t="str">
        <f t="shared" si="9"/>
        <v>-</v>
      </c>
      <c r="N257" s="15" t="str">
        <f t="shared" si="10"/>
        <v>-</v>
      </c>
      <c r="O257" s="15" t="str">
        <f t="shared" si="11"/>
        <v>-</v>
      </c>
    </row>
    <row r="258" spans="1:15" x14ac:dyDescent="0.2">
      <c r="A258" s="14" t="str">
        <f>IF(LEFT(C258,1)="0",IF(M258="Si",A257,COUNTIFS(O$4:O258,O258)),"")</f>
        <v/>
      </c>
      <c r="M258" s="15" t="str">
        <f t="shared" si="9"/>
        <v>-</v>
      </c>
      <c r="N258" s="15" t="str">
        <f t="shared" si="10"/>
        <v>-</v>
      </c>
      <c r="O258" s="15" t="str">
        <f t="shared" si="11"/>
        <v>-</v>
      </c>
    </row>
    <row r="259" spans="1:15" x14ac:dyDescent="0.2">
      <c r="A259" s="14" t="str">
        <f>IF(LEFT(C259,1)="0",IF(M259="Si",A258,COUNTIFS(O$4:O259,O259)),"")</f>
        <v/>
      </c>
      <c r="M259" s="15" t="str">
        <f t="shared" si="9"/>
        <v>-</v>
      </c>
      <c r="N259" s="15" t="str">
        <f t="shared" si="10"/>
        <v>-</v>
      </c>
      <c r="O259" s="15" t="str">
        <f t="shared" si="11"/>
        <v>-</v>
      </c>
    </row>
    <row r="260" spans="1:15" x14ac:dyDescent="0.2">
      <c r="A260" s="14" t="str">
        <f>IF(LEFT(C260,1)="0",IF(M260="Si",A259,COUNTIFS(O$4:O260,O260)),"")</f>
        <v/>
      </c>
      <c r="M260" s="15" t="str">
        <f t="shared" si="9"/>
        <v>-</v>
      </c>
      <c r="N260" s="15" t="str">
        <f t="shared" si="10"/>
        <v>-</v>
      </c>
      <c r="O260" s="15" t="str">
        <f t="shared" si="11"/>
        <v>-</v>
      </c>
    </row>
    <row r="261" spans="1:15" x14ac:dyDescent="0.2">
      <c r="A261" s="14" t="str">
        <f>IF(LEFT(C261,1)="0",IF(M261="Si",A260,COUNTIFS(O$4:O261,O261)),"")</f>
        <v/>
      </c>
      <c r="M261" s="15" t="str">
        <f t="shared" ref="M261:M304" si="12">IF(LEFT($B261,1)="0",IF(N261=N260,"Si","-"),"-")</f>
        <v>-</v>
      </c>
      <c r="N261" s="15" t="str">
        <f t="shared" ref="N261:N304" si="13">IF(LEFT($C261,1)="0",IF(C261&gt;"",C261,N260),"-")</f>
        <v>-</v>
      </c>
      <c r="O261" s="15" t="str">
        <f t="shared" ref="O261:O304" si="14">IF(LEFT(C261,1)="0",IF(LEN(B261)=1,B261,O260),"-")</f>
        <v>-</v>
      </c>
    </row>
    <row r="262" spans="1:15" x14ac:dyDescent="0.2">
      <c r="A262" s="14" t="str">
        <f>IF(LEFT(C262,1)="0",IF(M262="Si",A261,COUNTIFS(O$4:O262,O262)),"")</f>
        <v/>
      </c>
      <c r="M262" s="15" t="str">
        <f t="shared" si="12"/>
        <v>-</v>
      </c>
      <c r="N262" s="15" t="str">
        <f t="shared" si="13"/>
        <v>-</v>
      </c>
      <c r="O262" s="15" t="str">
        <f t="shared" si="14"/>
        <v>-</v>
      </c>
    </row>
    <row r="263" spans="1:15" x14ac:dyDescent="0.2">
      <c r="A263" s="14" t="str">
        <f>IF(LEFT(C263,1)="0",IF(M263="Si",A262,COUNTIFS(O$4:O263,O263)),"")</f>
        <v/>
      </c>
      <c r="M263" s="15" t="str">
        <f t="shared" si="12"/>
        <v>-</v>
      </c>
      <c r="N263" s="15" t="str">
        <f t="shared" si="13"/>
        <v>-</v>
      </c>
      <c r="O263" s="15" t="str">
        <f t="shared" si="14"/>
        <v>-</v>
      </c>
    </row>
    <row r="264" spans="1:15" x14ac:dyDescent="0.2">
      <c r="A264" s="14" t="str">
        <f>IF(LEFT(C264,1)="0",IF(M264="Si",A263,COUNTIFS(O$4:O264,O264)),"")</f>
        <v/>
      </c>
      <c r="M264" s="15" t="str">
        <f t="shared" si="12"/>
        <v>-</v>
      </c>
      <c r="N264" s="15" t="str">
        <f t="shared" si="13"/>
        <v>-</v>
      </c>
      <c r="O264" s="15" t="str">
        <f t="shared" si="14"/>
        <v>-</v>
      </c>
    </row>
    <row r="265" spans="1:15" x14ac:dyDescent="0.2">
      <c r="A265" s="14" t="str">
        <f>IF(LEFT(C265,1)="0",IF(M265="Si",A264,COUNTIFS(O$4:O265,O265)),"")</f>
        <v/>
      </c>
      <c r="M265" s="15" t="str">
        <f t="shared" si="12"/>
        <v>-</v>
      </c>
      <c r="N265" s="15" t="str">
        <f t="shared" si="13"/>
        <v>-</v>
      </c>
      <c r="O265" s="15" t="str">
        <f t="shared" si="14"/>
        <v>-</v>
      </c>
    </row>
    <row r="266" spans="1:15" x14ac:dyDescent="0.2">
      <c r="A266" s="14" t="str">
        <f>IF(LEFT(C266,1)="0",IF(M266="Si",A265,COUNTIFS(O$4:O266,O266)),"")</f>
        <v/>
      </c>
      <c r="M266" s="15" t="str">
        <f t="shared" si="12"/>
        <v>-</v>
      </c>
      <c r="N266" s="15" t="str">
        <f t="shared" si="13"/>
        <v>-</v>
      </c>
      <c r="O266" s="15" t="str">
        <f t="shared" si="14"/>
        <v>-</v>
      </c>
    </row>
    <row r="267" spans="1:15" x14ac:dyDescent="0.2">
      <c r="A267" s="14" t="str">
        <f>IF(LEFT(C267,1)="0",IF(M267="Si",A266,COUNTIFS(O$4:O267,O267)),"")</f>
        <v/>
      </c>
      <c r="M267" s="15" t="str">
        <f t="shared" si="12"/>
        <v>-</v>
      </c>
      <c r="N267" s="15" t="str">
        <f t="shared" si="13"/>
        <v>-</v>
      </c>
      <c r="O267" s="15" t="str">
        <f t="shared" si="14"/>
        <v>-</v>
      </c>
    </row>
    <row r="268" spans="1:15" x14ac:dyDescent="0.2">
      <c r="A268" s="14" t="str">
        <f>IF(LEFT(C268,1)="0",IF(M268="Si",A267,COUNTIFS(O$4:O268,O268)),"")</f>
        <v/>
      </c>
      <c r="M268" s="15" t="str">
        <f t="shared" si="12"/>
        <v>-</v>
      </c>
      <c r="N268" s="15" t="str">
        <f t="shared" si="13"/>
        <v>-</v>
      </c>
      <c r="O268" s="15" t="str">
        <f t="shared" si="14"/>
        <v>-</v>
      </c>
    </row>
    <row r="269" spans="1:15" x14ac:dyDescent="0.2">
      <c r="A269" s="14" t="str">
        <f>IF(LEFT(C269,1)="0",IF(M269="Si",A268,COUNTIFS(O$4:O269,O269)),"")</f>
        <v/>
      </c>
      <c r="M269" s="15" t="str">
        <f t="shared" si="12"/>
        <v>-</v>
      </c>
      <c r="N269" s="15" t="str">
        <f t="shared" si="13"/>
        <v>-</v>
      </c>
      <c r="O269" s="15" t="str">
        <f t="shared" si="14"/>
        <v>-</v>
      </c>
    </row>
    <row r="270" spans="1:15" x14ac:dyDescent="0.2">
      <c r="A270" s="14" t="str">
        <f>IF(LEFT(C270,1)="0",IF(M270="Si",A269,COUNTIFS(O$4:O270,O270)),"")</f>
        <v/>
      </c>
      <c r="M270" s="15" t="str">
        <f t="shared" si="12"/>
        <v>-</v>
      </c>
      <c r="N270" s="15" t="str">
        <f t="shared" si="13"/>
        <v>-</v>
      </c>
      <c r="O270" s="15" t="str">
        <f t="shared" si="14"/>
        <v>-</v>
      </c>
    </row>
    <row r="271" spans="1:15" x14ac:dyDescent="0.2">
      <c r="A271" s="14" t="str">
        <f>IF(LEFT(C271,1)="0",IF(M271="Si",A270,COUNTIFS(O$4:O271,O271)),"")</f>
        <v/>
      </c>
      <c r="M271" s="15" t="str">
        <f t="shared" si="12"/>
        <v>-</v>
      </c>
      <c r="N271" s="15" t="str">
        <f t="shared" si="13"/>
        <v>-</v>
      </c>
      <c r="O271" s="15" t="str">
        <f t="shared" si="14"/>
        <v>-</v>
      </c>
    </row>
    <row r="272" spans="1:15" x14ac:dyDescent="0.2">
      <c r="A272" s="14" t="str">
        <f>IF(LEFT(C272,1)="0",IF(M272="Si",A271,COUNTIFS(O$4:O272,O272)),"")</f>
        <v/>
      </c>
      <c r="M272" s="15" t="str">
        <f t="shared" si="12"/>
        <v>-</v>
      </c>
      <c r="N272" s="15" t="str">
        <f t="shared" si="13"/>
        <v>-</v>
      </c>
      <c r="O272" s="15" t="str">
        <f t="shared" si="14"/>
        <v>-</v>
      </c>
    </row>
    <row r="273" spans="1:15" x14ac:dyDescent="0.2">
      <c r="A273" s="14" t="str">
        <f>IF(LEFT(C273,1)="0",IF(M273="Si",A272,COUNTIFS(O$4:O273,O273)),"")</f>
        <v/>
      </c>
      <c r="M273" s="15" t="str">
        <f t="shared" si="12"/>
        <v>-</v>
      </c>
      <c r="N273" s="15" t="str">
        <f t="shared" si="13"/>
        <v>-</v>
      </c>
      <c r="O273" s="15" t="str">
        <f t="shared" si="14"/>
        <v>-</v>
      </c>
    </row>
    <row r="274" spans="1:15" x14ac:dyDescent="0.2">
      <c r="A274" s="14" t="str">
        <f>IF(LEFT(C274,1)="0",IF(M274="Si",A273,COUNTIFS(O$4:O274,O274)),"")</f>
        <v/>
      </c>
      <c r="M274" s="15" t="str">
        <f t="shared" si="12"/>
        <v>-</v>
      </c>
      <c r="N274" s="15" t="str">
        <f t="shared" si="13"/>
        <v>-</v>
      </c>
      <c r="O274" s="15" t="str">
        <f t="shared" si="14"/>
        <v>-</v>
      </c>
    </row>
    <row r="275" spans="1:15" x14ac:dyDescent="0.2">
      <c r="A275" s="14" t="str">
        <f>IF(LEFT(C275,1)="0",IF(M275="Si",A274,COUNTIFS(O$4:O275,O275)),"")</f>
        <v/>
      </c>
      <c r="M275" s="15" t="str">
        <f t="shared" si="12"/>
        <v>-</v>
      </c>
      <c r="N275" s="15" t="str">
        <f t="shared" si="13"/>
        <v>-</v>
      </c>
      <c r="O275" s="15" t="str">
        <f t="shared" si="14"/>
        <v>-</v>
      </c>
    </row>
    <row r="276" spans="1:15" x14ac:dyDescent="0.2">
      <c r="A276" s="14" t="str">
        <f>IF(LEFT(C276,1)="0",IF(M276="Si",A275,COUNTIFS(O$4:O276,O276)),"")</f>
        <v/>
      </c>
      <c r="M276" s="15" t="str">
        <f t="shared" si="12"/>
        <v>-</v>
      </c>
      <c r="N276" s="15" t="str">
        <f t="shared" si="13"/>
        <v>-</v>
      </c>
      <c r="O276" s="15" t="str">
        <f t="shared" si="14"/>
        <v>-</v>
      </c>
    </row>
    <row r="277" spans="1:15" x14ac:dyDescent="0.2">
      <c r="A277" s="14" t="str">
        <f>IF(LEFT(C277,1)="0",IF(M277="Si",A276,COUNTIFS(O$4:O277,O277)),"")</f>
        <v/>
      </c>
      <c r="M277" s="15" t="str">
        <f t="shared" si="12"/>
        <v>-</v>
      </c>
      <c r="N277" s="15" t="str">
        <f t="shared" si="13"/>
        <v>-</v>
      </c>
      <c r="O277" s="15" t="str">
        <f t="shared" si="14"/>
        <v>-</v>
      </c>
    </row>
    <row r="278" spans="1:15" x14ac:dyDescent="0.2">
      <c r="A278" s="14" t="str">
        <f>IF(LEFT(C278,1)="0",IF(M278="Si",A277,COUNTIFS(O$4:O278,O278)),"")</f>
        <v/>
      </c>
      <c r="M278" s="15" t="str">
        <f t="shared" si="12"/>
        <v>-</v>
      </c>
      <c r="N278" s="15" t="str">
        <f t="shared" si="13"/>
        <v>-</v>
      </c>
      <c r="O278" s="15" t="str">
        <f t="shared" si="14"/>
        <v>-</v>
      </c>
    </row>
    <row r="279" spans="1:15" x14ac:dyDescent="0.2">
      <c r="A279" s="14" t="str">
        <f>IF(LEFT(C279,1)="0",IF(M279="Si",A278,COUNTIFS(O$4:O279,O279)),"")</f>
        <v/>
      </c>
      <c r="M279" s="15" t="str">
        <f t="shared" si="12"/>
        <v>-</v>
      </c>
      <c r="N279" s="15" t="str">
        <f t="shared" si="13"/>
        <v>-</v>
      </c>
      <c r="O279" s="15" t="str">
        <f t="shared" si="14"/>
        <v>-</v>
      </c>
    </row>
    <row r="280" spans="1:15" x14ac:dyDescent="0.2">
      <c r="A280" s="14" t="str">
        <f>IF(LEFT(C280,1)="0",IF(M280="Si",A279,COUNTIFS(O$4:O280,O280)),"")</f>
        <v/>
      </c>
      <c r="M280" s="15" t="str">
        <f t="shared" si="12"/>
        <v>-</v>
      </c>
      <c r="N280" s="15" t="str">
        <f t="shared" si="13"/>
        <v>-</v>
      </c>
      <c r="O280" s="15" t="str">
        <f t="shared" si="14"/>
        <v>-</v>
      </c>
    </row>
    <row r="281" spans="1:15" x14ac:dyDescent="0.2">
      <c r="A281" s="14" t="str">
        <f>IF(LEFT(C281,1)="0",IF(M281="Si",A280,COUNTIFS(O$4:O281,O281)),"")</f>
        <v/>
      </c>
      <c r="M281" s="15" t="str">
        <f t="shared" si="12"/>
        <v>-</v>
      </c>
      <c r="N281" s="15" t="str">
        <f t="shared" si="13"/>
        <v>-</v>
      </c>
      <c r="O281" s="15" t="str">
        <f t="shared" si="14"/>
        <v>-</v>
      </c>
    </row>
    <row r="282" spans="1:15" x14ac:dyDescent="0.2">
      <c r="A282" s="14" t="str">
        <f>IF(LEFT(C282,1)="0",IF(M282="Si",A281,COUNTIFS(O$4:O282,O282)),"")</f>
        <v/>
      </c>
      <c r="M282" s="15" t="str">
        <f t="shared" si="12"/>
        <v>-</v>
      </c>
      <c r="N282" s="15" t="str">
        <f t="shared" si="13"/>
        <v>-</v>
      </c>
      <c r="O282" s="15" t="str">
        <f t="shared" si="14"/>
        <v>-</v>
      </c>
    </row>
    <row r="283" spans="1:15" x14ac:dyDescent="0.2">
      <c r="A283" s="14" t="str">
        <f>IF(LEFT(C283,1)="0",IF(M283="Si",A282,COUNTIFS(O$4:O283,O283)),"")</f>
        <v/>
      </c>
      <c r="M283" s="15" t="str">
        <f t="shared" si="12"/>
        <v>-</v>
      </c>
      <c r="N283" s="15" t="str">
        <f t="shared" si="13"/>
        <v>-</v>
      </c>
      <c r="O283" s="15" t="str">
        <f t="shared" si="14"/>
        <v>-</v>
      </c>
    </row>
    <row r="284" spans="1:15" x14ac:dyDescent="0.2">
      <c r="A284" s="14" t="str">
        <f>IF(LEFT(C284,1)="0",IF(M284="Si",A283,COUNTIFS(O$4:O284,O284)),"")</f>
        <v/>
      </c>
      <c r="M284" s="15" t="str">
        <f t="shared" si="12"/>
        <v>-</v>
      </c>
      <c r="N284" s="15" t="str">
        <f t="shared" si="13"/>
        <v>-</v>
      </c>
      <c r="O284" s="15" t="str">
        <f t="shared" si="14"/>
        <v>-</v>
      </c>
    </row>
    <row r="285" spans="1:15" x14ac:dyDescent="0.2">
      <c r="A285" s="14" t="str">
        <f>IF(LEFT(C285,1)="0",IF(M285="Si",A284,COUNTIFS(O$4:O285,O285)),"")</f>
        <v/>
      </c>
      <c r="M285" s="15" t="str">
        <f t="shared" si="12"/>
        <v>-</v>
      </c>
      <c r="N285" s="15" t="str">
        <f t="shared" si="13"/>
        <v>-</v>
      </c>
      <c r="O285" s="15" t="str">
        <f t="shared" si="14"/>
        <v>-</v>
      </c>
    </row>
    <row r="286" spans="1:15" x14ac:dyDescent="0.2">
      <c r="A286" s="14" t="str">
        <f>IF(LEFT(C286,1)="0",IF(M286="Si",A285,COUNTIFS(O$4:O286,O286)),"")</f>
        <v/>
      </c>
      <c r="M286" s="15" t="str">
        <f t="shared" si="12"/>
        <v>-</v>
      </c>
      <c r="N286" s="15" t="str">
        <f t="shared" si="13"/>
        <v>-</v>
      </c>
      <c r="O286" s="15" t="str">
        <f t="shared" si="14"/>
        <v>-</v>
      </c>
    </row>
    <row r="287" spans="1:15" x14ac:dyDescent="0.2">
      <c r="A287" s="14" t="str">
        <f>IF(LEFT(C287,1)="0",IF(M287="Si",A286,COUNTIFS(O$4:O287,O287)),"")</f>
        <v/>
      </c>
      <c r="M287" s="15" t="str">
        <f t="shared" si="12"/>
        <v>-</v>
      </c>
      <c r="N287" s="15" t="str">
        <f t="shared" si="13"/>
        <v>-</v>
      </c>
      <c r="O287" s="15" t="str">
        <f t="shared" si="14"/>
        <v>-</v>
      </c>
    </row>
    <row r="288" spans="1:15" x14ac:dyDescent="0.2">
      <c r="A288" s="14" t="str">
        <f>IF(LEFT(C288,1)="0",IF(M288="Si",A287,COUNTIFS(O$4:O288,O288)),"")</f>
        <v/>
      </c>
      <c r="M288" s="15" t="str">
        <f t="shared" si="12"/>
        <v>-</v>
      </c>
      <c r="N288" s="15" t="str">
        <f t="shared" si="13"/>
        <v>-</v>
      </c>
      <c r="O288" s="15" t="str">
        <f t="shared" si="14"/>
        <v>-</v>
      </c>
    </row>
    <row r="289" spans="1:15" x14ac:dyDescent="0.2">
      <c r="A289" s="14" t="str">
        <f>IF(LEFT(C289,1)="0",IF(M289="Si",A288,COUNTIFS(O$4:O289,O289)),"")</f>
        <v/>
      </c>
      <c r="M289" s="15" t="str">
        <f t="shared" si="12"/>
        <v>-</v>
      </c>
      <c r="N289" s="15" t="str">
        <f t="shared" si="13"/>
        <v>-</v>
      </c>
      <c r="O289" s="15" t="str">
        <f t="shared" si="14"/>
        <v>-</v>
      </c>
    </row>
    <row r="290" spans="1:15" x14ac:dyDescent="0.2">
      <c r="A290" s="14" t="str">
        <f>IF(LEFT(C290,1)="0",IF(M290="Si",A289,COUNTIFS(O$4:O290,O290)),"")</f>
        <v/>
      </c>
      <c r="M290" s="15" t="str">
        <f t="shared" si="12"/>
        <v>-</v>
      </c>
      <c r="N290" s="15" t="str">
        <f t="shared" si="13"/>
        <v>-</v>
      </c>
      <c r="O290" s="15" t="str">
        <f t="shared" si="14"/>
        <v>-</v>
      </c>
    </row>
    <row r="291" spans="1:15" x14ac:dyDescent="0.2">
      <c r="A291" s="14" t="str">
        <f>IF(LEFT(C291,1)="0",IF(M291="Si",A290,COUNTIFS(O$4:O291,O291)),"")</f>
        <v/>
      </c>
      <c r="M291" s="15" t="str">
        <f t="shared" si="12"/>
        <v>-</v>
      </c>
      <c r="N291" s="15" t="str">
        <f t="shared" si="13"/>
        <v>-</v>
      </c>
      <c r="O291" s="15" t="str">
        <f t="shared" si="14"/>
        <v>-</v>
      </c>
    </row>
    <row r="292" spans="1:15" x14ac:dyDescent="0.2">
      <c r="A292" s="14" t="str">
        <f>IF(LEFT(C292,1)="0",IF(M292="Si",A291,COUNTIFS(O$4:O292,O292)),"")</f>
        <v/>
      </c>
      <c r="M292" s="15" t="str">
        <f t="shared" si="12"/>
        <v>-</v>
      </c>
      <c r="N292" s="15" t="str">
        <f t="shared" si="13"/>
        <v>-</v>
      </c>
      <c r="O292" s="15" t="str">
        <f t="shared" si="14"/>
        <v>-</v>
      </c>
    </row>
    <row r="293" spans="1:15" x14ac:dyDescent="0.2">
      <c r="A293" s="14" t="str">
        <f>IF(LEFT(C293,1)="0",IF(M293="Si",A292,COUNTIFS(O$4:O293,O293)),"")</f>
        <v/>
      </c>
      <c r="M293" s="15" t="str">
        <f t="shared" si="12"/>
        <v>-</v>
      </c>
      <c r="N293" s="15" t="str">
        <f t="shared" si="13"/>
        <v>-</v>
      </c>
      <c r="O293" s="15" t="str">
        <f t="shared" si="14"/>
        <v>-</v>
      </c>
    </row>
    <row r="294" spans="1:15" x14ac:dyDescent="0.2">
      <c r="A294" s="14" t="str">
        <f>IF(LEFT(C294,1)="0",IF(M294="Si",A293,COUNTIFS(O$4:O294,O294)),"")</f>
        <v/>
      </c>
      <c r="M294" s="15" t="str">
        <f t="shared" si="12"/>
        <v>-</v>
      </c>
      <c r="N294" s="15" t="str">
        <f t="shared" si="13"/>
        <v>-</v>
      </c>
      <c r="O294" s="15" t="str">
        <f t="shared" si="14"/>
        <v>-</v>
      </c>
    </row>
    <row r="295" spans="1:15" x14ac:dyDescent="0.2">
      <c r="A295" s="14" t="str">
        <f>IF(LEFT(C295,1)="0",IF(M295="Si",A294,COUNTIFS(O$4:O295,O295)),"")</f>
        <v/>
      </c>
      <c r="M295" s="15" t="str">
        <f t="shared" si="12"/>
        <v>-</v>
      </c>
      <c r="N295" s="15" t="str">
        <f t="shared" si="13"/>
        <v>-</v>
      </c>
      <c r="O295" s="15" t="str">
        <f t="shared" si="14"/>
        <v>-</v>
      </c>
    </row>
    <row r="296" spans="1:15" x14ac:dyDescent="0.2">
      <c r="A296" s="14" t="str">
        <f>IF(LEFT(C296,1)="0",IF(M296="Si",A295,COUNTIFS(O$4:O296,O296)),"")</f>
        <v/>
      </c>
      <c r="M296" s="15" t="str">
        <f t="shared" si="12"/>
        <v>-</v>
      </c>
      <c r="N296" s="15" t="str">
        <f t="shared" si="13"/>
        <v>-</v>
      </c>
      <c r="O296" s="15" t="str">
        <f t="shared" si="14"/>
        <v>-</v>
      </c>
    </row>
    <row r="297" spans="1:15" x14ac:dyDescent="0.2">
      <c r="A297" s="14" t="str">
        <f>IF(LEFT(C297,1)="0",IF(M297="Si",A296,COUNTIFS(O$4:O297,O297)),"")</f>
        <v/>
      </c>
      <c r="M297" s="15" t="str">
        <f t="shared" si="12"/>
        <v>-</v>
      </c>
      <c r="N297" s="15" t="str">
        <f t="shared" si="13"/>
        <v>-</v>
      </c>
      <c r="O297" s="15" t="str">
        <f t="shared" si="14"/>
        <v>-</v>
      </c>
    </row>
    <row r="298" spans="1:15" x14ac:dyDescent="0.2">
      <c r="A298" s="14" t="str">
        <f>IF(LEFT(C298,1)="0",IF(M298="Si",A297,COUNTIFS(O$4:O298,O298)),"")</f>
        <v/>
      </c>
      <c r="M298" s="15" t="str">
        <f t="shared" si="12"/>
        <v>-</v>
      </c>
      <c r="N298" s="15" t="str">
        <f t="shared" si="13"/>
        <v>-</v>
      </c>
      <c r="O298" s="15" t="str">
        <f t="shared" si="14"/>
        <v>-</v>
      </c>
    </row>
    <row r="299" spans="1:15" x14ac:dyDescent="0.2">
      <c r="A299" s="14" t="str">
        <f>IF(LEFT(C299,1)="0",IF(M299="Si",A298,COUNTIFS(O$4:O299,O299)),"")</f>
        <v/>
      </c>
      <c r="M299" s="15" t="str">
        <f t="shared" si="12"/>
        <v>-</v>
      </c>
      <c r="N299" s="15" t="str">
        <f t="shared" si="13"/>
        <v>-</v>
      </c>
      <c r="O299" s="15" t="str">
        <f t="shared" si="14"/>
        <v>-</v>
      </c>
    </row>
    <row r="300" spans="1:15" x14ac:dyDescent="0.2">
      <c r="A300" s="14" t="str">
        <f>IF(LEFT(C300,1)="0",IF(M300="Si",A299,COUNTIFS(O$4:O300,O300)),"")</f>
        <v/>
      </c>
      <c r="M300" s="15" t="str">
        <f t="shared" si="12"/>
        <v>-</v>
      </c>
      <c r="N300" s="15" t="str">
        <f t="shared" si="13"/>
        <v>-</v>
      </c>
      <c r="O300" s="15" t="str">
        <f t="shared" si="14"/>
        <v>-</v>
      </c>
    </row>
    <row r="301" spans="1:15" x14ac:dyDescent="0.2">
      <c r="A301" s="14" t="str">
        <f>IF(LEFT(C301,1)="0",IF(M301="Si",A300,COUNTIFS(O$4:O301,O301)),"")</f>
        <v/>
      </c>
      <c r="M301" s="15" t="str">
        <f t="shared" si="12"/>
        <v>-</v>
      </c>
      <c r="N301" s="15" t="str">
        <f t="shared" si="13"/>
        <v>-</v>
      </c>
      <c r="O301" s="15" t="str">
        <f t="shared" si="14"/>
        <v>-</v>
      </c>
    </row>
    <row r="302" spans="1:15" x14ac:dyDescent="0.2">
      <c r="A302" s="14" t="str">
        <f>IF(LEFT(C302,1)="0",IF(M302="Si",A301,COUNTIFS(O$4:O302,O302)),"")</f>
        <v/>
      </c>
      <c r="M302" s="15" t="str">
        <f t="shared" si="12"/>
        <v>-</v>
      </c>
      <c r="N302" s="15" t="str">
        <f t="shared" si="13"/>
        <v>-</v>
      </c>
      <c r="O302" s="15" t="str">
        <f t="shared" si="14"/>
        <v>-</v>
      </c>
    </row>
    <row r="303" spans="1:15" x14ac:dyDescent="0.2">
      <c r="A303" s="14" t="str">
        <f>IF(LEFT(C303,1)="0",IF(M303="Si",A302,COUNTIFS(O$4:O303,O303)),"")</f>
        <v/>
      </c>
      <c r="M303" s="15" t="str">
        <f t="shared" si="12"/>
        <v>-</v>
      </c>
      <c r="N303" s="15" t="str">
        <f t="shared" si="13"/>
        <v>-</v>
      </c>
      <c r="O303" s="15" t="str">
        <f t="shared" si="14"/>
        <v>-</v>
      </c>
    </row>
    <row r="304" spans="1:15" x14ac:dyDescent="0.2">
      <c r="A304" s="14" t="str">
        <f>IF(LEFT(C304,1)="0",IF(M304="Si",A303,COUNTIFS(O$4:O304,O304)),"")</f>
        <v/>
      </c>
      <c r="M304" s="15" t="str">
        <f t="shared" si="12"/>
        <v>-</v>
      </c>
      <c r="N304" s="15" t="str">
        <f t="shared" si="13"/>
        <v>-</v>
      </c>
      <c r="O304" s="15" t="str">
        <f t="shared" si="14"/>
        <v>-</v>
      </c>
    </row>
    <row r="305" spans="1:15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</row>
  </sheetData>
  <conditionalFormatting sqref="A4:A304">
    <cfRule type="cellIs" dxfId="202" priority="1" operator="notEqual">
      <formula>""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Uisp-Categoria</vt:lpstr>
      <vt:lpstr>Società-Punti</vt:lpstr>
      <vt:lpstr>'Società-Punti'!Area_stampa</vt:lpstr>
      <vt:lpstr>'Uisp-Categoria'!Area_stampa</vt:lpstr>
      <vt:lpstr>'Società-Punti'!Titoli_stampa</vt:lpstr>
      <vt:lpstr>'Uisp-Categoria'!Titoli_stampa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Temellini Andrea</dc:creator>
  <cp:lastModifiedBy>Temellini Andrea</cp:lastModifiedBy>
  <dcterms:created xsi:type="dcterms:W3CDTF">2015-10-25T18:35:46Z</dcterms:created>
  <dcterms:modified xsi:type="dcterms:W3CDTF">2015-10-25T18:37:13Z</dcterms:modified>
</cp:coreProperties>
</file>