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zza\Google Drive\UISP\Stagione 2026-2027 - Padova\TORNEO SCOLASTICO\"/>
    </mc:Choice>
  </mc:AlternateContent>
  <xr:revisionPtr revIDLastSave="0" documentId="13_ncr:1_{8C8689F1-451B-4396-A728-55EE6FAF072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serimento dati" sheetId="2" r:id="rId1"/>
  </sheets>
  <definedNames>
    <definedName name="_xlnm._FilterDatabase" localSheetId="0" hidden="1">'Inserimento dati'!$Q$8:$AB$8</definedName>
    <definedName name="_xlnm.Print_Area" localSheetId="0">'Inserimento dati'!$P$45:$AD$90</definedName>
  </definedNames>
  <calcPr calcId="191029"/>
</workbook>
</file>

<file path=xl/calcChain.xml><?xml version="1.0" encoding="utf-8"?>
<calcChain xmlns="http://schemas.openxmlformats.org/spreadsheetml/2006/main">
  <c r="J30" i="2" l="1"/>
  <c r="AA58" i="2"/>
  <c r="U52" i="2"/>
  <c r="Z51" i="2"/>
  <c r="Y55" i="2"/>
  <c r="U55" i="2"/>
  <c r="U53" i="2"/>
  <c r="U54" i="2"/>
  <c r="X51" i="2"/>
  <c r="U51" i="2"/>
  <c r="AG11" i="2" l="1"/>
  <c r="AL11" i="2"/>
  <c r="AN11" i="2"/>
  <c r="AG12" i="2"/>
  <c r="AI12" i="2" s="1"/>
  <c r="AL12" i="2"/>
  <c r="AN12" i="2"/>
  <c r="AG13" i="2"/>
  <c r="AI13" i="2" s="1"/>
  <c r="AL13" i="2"/>
  <c r="AN13" i="2"/>
  <c r="AG14" i="2"/>
  <c r="AI14" i="2" s="1"/>
  <c r="AL14" i="2"/>
  <c r="AN14" i="2"/>
  <c r="AG15" i="2"/>
  <c r="AI15" i="2" s="1"/>
  <c r="AL15" i="2"/>
  <c r="AN15" i="2"/>
  <c r="AG16" i="2"/>
  <c r="AI16" i="2" s="1"/>
  <c r="AL16" i="2"/>
  <c r="AN16" i="2"/>
  <c r="AG17" i="2"/>
  <c r="AI17" i="2" s="1"/>
  <c r="AL17" i="2"/>
  <c r="AN17" i="2"/>
  <c r="AG18" i="2"/>
  <c r="AI18" i="2" s="1"/>
  <c r="AL18" i="2"/>
  <c r="AN18" i="2"/>
  <c r="AG19" i="2"/>
  <c r="AI19" i="2" s="1"/>
  <c r="AL19" i="2"/>
  <c r="AN19" i="2"/>
  <c r="AG20" i="2"/>
  <c r="AI20" i="2" s="1"/>
  <c r="AL20" i="2"/>
  <c r="AN20" i="2"/>
  <c r="AG21" i="2"/>
  <c r="AI21" i="2" s="1"/>
  <c r="AL21" i="2"/>
  <c r="AN21" i="2"/>
  <c r="AG22" i="2"/>
  <c r="AI22" i="2" s="1"/>
  <c r="AL22" i="2"/>
  <c r="AN22" i="2"/>
  <c r="AG23" i="2"/>
  <c r="AI23" i="2" s="1"/>
  <c r="AL23" i="2"/>
  <c r="AN23" i="2"/>
  <c r="AG24" i="2"/>
  <c r="AI24" i="2" s="1"/>
  <c r="AL24" i="2"/>
  <c r="AN24" i="2"/>
  <c r="AG25" i="2"/>
  <c r="AI25" i="2" s="1"/>
  <c r="AL25" i="2"/>
  <c r="AN25" i="2"/>
  <c r="AG26" i="2"/>
  <c r="AI26" i="2" s="1"/>
  <c r="AL26" i="2"/>
  <c r="AN26" i="2"/>
  <c r="AG27" i="2"/>
  <c r="AI27" i="2" s="1"/>
  <c r="AL27" i="2"/>
  <c r="AN27" i="2"/>
  <c r="AG28" i="2"/>
  <c r="AI28" i="2" s="1"/>
  <c r="AL28" i="2"/>
  <c r="AN28" i="2"/>
  <c r="AG29" i="2"/>
  <c r="AI29" i="2" s="1"/>
  <c r="AL29" i="2"/>
  <c r="AN29" i="2"/>
  <c r="AN10" i="2"/>
  <c r="AL10" i="2"/>
  <c r="AG10" i="2"/>
  <c r="AM10" i="2" s="1"/>
  <c r="C30" i="2"/>
  <c r="E12" i="2"/>
  <c r="F12" i="2"/>
  <c r="H12" i="2"/>
  <c r="I12" i="2"/>
  <c r="E13" i="2"/>
  <c r="F13" i="2"/>
  <c r="H13" i="2"/>
  <c r="I13" i="2"/>
  <c r="E14" i="2"/>
  <c r="F14" i="2"/>
  <c r="H14" i="2"/>
  <c r="I14" i="2"/>
  <c r="E15" i="2"/>
  <c r="F15" i="2"/>
  <c r="H15" i="2"/>
  <c r="I15" i="2"/>
  <c r="E16" i="2"/>
  <c r="F16" i="2"/>
  <c r="H16" i="2"/>
  <c r="I16" i="2"/>
  <c r="E17" i="2"/>
  <c r="F17" i="2"/>
  <c r="H17" i="2"/>
  <c r="I17" i="2"/>
  <c r="E18" i="2"/>
  <c r="F18" i="2"/>
  <c r="H18" i="2"/>
  <c r="I18" i="2"/>
  <c r="E19" i="2"/>
  <c r="F19" i="2"/>
  <c r="H19" i="2"/>
  <c r="I19" i="2"/>
  <c r="E20" i="2"/>
  <c r="F20" i="2"/>
  <c r="H20" i="2"/>
  <c r="I20" i="2"/>
  <c r="E21" i="2"/>
  <c r="F21" i="2"/>
  <c r="H21" i="2"/>
  <c r="I21" i="2"/>
  <c r="E22" i="2"/>
  <c r="F22" i="2"/>
  <c r="H22" i="2"/>
  <c r="I22" i="2"/>
  <c r="E23" i="2"/>
  <c r="F23" i="2"/>
  <c r="H23" i="2"/>
  <c r="I23" i="2"/>
  <c r="E24" i="2"/>
  <c r="F24" i="2"/>
  <c r="H24" i="2"/>
  <c r="I24" i="2"/>
  <c r="E25" i="2"/>
  <c r="F25" i="2"/>
  <c r="H25" i="2"/>
  <c r="I25" i="2"/>
  <c r="E26" i="2"/>
  <c r="F26" i="2"/>
  <c r="H26" i="2"/>
  <c r="I26" i="2"/>
  <c r="E27" i="2"/>
  <c r="F27" i="2"/>
  <c r="H27" i="2"/>
  <c r="I27" i="2"/>
  <c r="E28" i="2"/>
  <c r="F28" i="2"/>
  <c r="H28" i="2"/>
  <c r="I28" i="2"/>
  <c r="E29" i="2"/>
  <c r="F29" i="2"/>
  <c r="H29" i="2"/>
  <c r="I29" i="2"/>
  <c r="D30" i="2"/>
  <c r="E30" i="2"/>
  <c r="F30" i="2"/>
  <c r="G30" i="2"/>
  <c r="H30" i="2"/>
  <c r="I30" i="2"/>
  <c r="Z39" i="2"/>
  <c r="Z37" i="2"/>
  <c r="Z35" i="2"/>
  <c r="Z33" i="2"/>
  <c r="X39" i="2"/>
  <c r="X37" i="2"/>
  <c r="X35" i="2"/>
  <c r="X33" i="2"/>
  <c r="AG33" i="2"/>
  <c r="AJ33" i="2" s="1"/>
  <c r="AG39" i="2"/>
  <c r="AI39" i="2" s="1"/>
  <c r="B39" i="2" s="1"/>
  <c r="AG37" i="2"/>
  <c r="AI37" i="2" s="1"/>
  <c r="B37" i="2" s="1"/>
  <c r="AG35" i="2"/>
  <c r="AJ35" i="2" s="1"/>
  <c r="J36" i="2"/>
  <c r="G36" i="2"/>
  <c r="D36" i="2"/>
  <c r="O11" i="2"/>
  <c r="O12" i="2" s="1"/>
  <c r="O13" i="2" s="1"/>
  <c r="O14" i="2" s="1"/>
  <c r="AJ20" i="2" l="1"/>
  <c r="AM16" i="2"/>
  <c r="AJ37" i="2"/>
  <c r="AJ39" i="2"/>
  <c r="AK33" i="2"/>
  <c r="AK35" i="2"/>
  <c r="AM27" i="2"/>
  <c r="AK27" i="2"/>
  <c r="AM25" i="2"/>
  <c r="AK25" i="2"/>
  <c r="AM23" i="2"/>
  <c r="AJ23" i="2"/>
  <c r="AJ22" i="2"/>
  <c r="AM20" i="2"/>
  <c r="AK20" i="2"/>
  <c r="AJ19" i="2"/>
  <c r="AJ18" i="2"/>
  <c r="AJ12" i="2"/>
  <c r="AK16" i="2"/>
  <c r="AI33" i="2"/>
  <c r="B33" i="2" s="1"/>
  <c r="X76" i="2" s="1"/>
  <c r="AM37" i="2"/>
  <c r="AK37" i="2"/>
  <c r="AM33" i="2"/>
  <c r="AI35" i="2"/>
  <c r="B35" i="2" s="1"/>
  <c r="T77" i="2" s="1"/>
  <c r="AM35" i="2"/>
  <c r="AK39" i="2"/>
  <c r="AM29" i="2"/>
  <c r="AJ29" i="2"/>
  <c r="AJ28" i="2"/>
  <c r="AM26" i="2"/>
  <c r="AK26" i="2"/>
  <c r="AM24" i="2"/>
  <c r="AK24" i="2"/>
  <c r="AM17" i="2"/>
  <c r="AK17" i="2"/>
  <c r="AM15" i="2"/>
  <c r="AJ15" i="2"/>
  <c r="AJ14" i="2"/>
  <c r="AM12" i="2"/>
  <c r="AK12" i="2"/>
  <c r="AI11" i="2"/>
  <c r="AM28" i="2"/>
  <c r="AK28" i="2"/>
  <c r="AJ27" i="2"/>
  <c r="AJ26" i="2"/>
  <c r="AJ25" i="2"/>
  <c r="AJ24" i="2"/>
  <c r="AM22" i="2"/>
  <c r="AK22" i="2"/>
  <c r="AJ21" i="2"/>
  <c r="AM18" i="2"/>
  <c r="AK18" i="2"/>
  <c r="AJ17" i="2"/>
  <c r="AJ16" i="2"/>
  <c r="AM14" i="2"/>
  <c r="AK14" i="2"/>
  <c r="AJ13" i="2"/>
  <c r="AJ11" i="2"/>
  <c r="AI10" i="2"/>
  <c r="AK10" i="2"/>
  <c r="AK29" i="2"/>
  <c r="AK23" i="2"/>
  <c r="AM21" i="2"/>
  <c r="AK21" i="2"/>
  <c r="AM19" i="2"/>
  <c r="AK19" i="2"/>
  <c r="AK15" i="2"/>
  <c r="AM13" i="2"/>
  <c r="AK13" i="2"/>
  <c r="AM11" i="2"/>
  <c r="AK11" i="2"/>
  <c r="AJ10" i="2"/>
  <c r="AM39" i="2"/>
  <c r="AN33" i="2"/>
  <c r="AN35" i="2"/>
  <c r="O15" i="2"/>
  <c r="AO35" i="2"/>
  <c r="AO33" i="2"/>
  <c r="G37" i="2"/>
  <c r="X78" i="2" s="1"/>
  <c r="J37" i="2"/>
  <c r="AA78" i="2" s="1"/>
  <c r="D37" i="2"/>
  <c r="T78" i="2" s="1"/>
  <c r="J39" i="2"/>
  <c r="AA79" i="2" s="1"/>
  <c r="D39" i="2"/>
  <c r="T79" i="2" s="1"/>
  <c r="G39" i="2"/>
  <c r="X79" i="2" s="1"/>
  <c r="AA76" i="2" l="1"/>
  <c r="T76" i="2"/>
  <c r="AA77" i="2"/>
  <c r="X77" i="2"/>
  <c r="AO12" i="2"/>
  <c r="AP12" i="2" s="1"/>
  <c r="AO14" i="2"/>
  <c r="AP14" i="2" s="1"/>
  <c r="AO16" i="2"/>
  <c r="AP16" i="2" s="1"/>
  <c r="AO18" i="2"/>
  <c r="AP18" i="2" s="1"/>
  <c r="AO20" i="2"/>
  <c r="AP20" i="2" s="1"/>
  <c r="AO22" i="2"/>
  <c r="AP22" i="2" s="1"/>
  <c r="AO24" i="2"/>
  <c r="AP24" i="2" s="1"/>
  <c r="AO26" i="2"/>
  <c r="AP26" i="2" s="1"/>
  <c r="AO28" i="2"/>
  <c r="AP28" i="2" s="1"/>
  <c r="AO10" i="2"/>
  <c r="AP10" i="2" s="1"/>
  <c r="AO11" i="2"/>
  <c r="AP11" i="2" s="1"/>
  <c r="AO13" i="2"/>
  <c r="AP13" i="2" s="1"/>
  <c r="D13" i="2" s="1"/>
  <c r="AO15" i="2"/>
  <c r="AP15" i="2" s="1"/>
  <c r="AO17" i="2"/>
  <c r="AP17" i="2" s="1"/>
  <c r="AO19" i="2"/>
  <c r="AP19" i="2" s="1"/>
  <c r="AO21" i="2"/>
  <c r="AP21" i="2" s="1"/>
  <c r="AO23" i="2"/>
  <c r="AP23" i="2" s="1"/>
  <c r="AO25" i="2"/>
  <c r="AP25" i="2" s="1"/>
  <c r="AO27" i="2"/>
  <c r="AP27" i="2" s="1"/>
  <c r="AO29" i="2"/>
  <c r="AP29" i="2" s="1"/>
  <c r="O16" i="2"/>
  <c r="AA59" i="2" l="1"/>
  <c r="C10" i="2"/>
  <c r="S59" i="2" s="1"/>
  <c r="AQ25" i="2"/>
  <c r="J25" i="2"/>
  <c r="AQ13" i="2"/>
  <c r="J13" i="2"/>
  <c r="AQ26" i="2"/>
  <c r="J26" i="2"/>
  <c r="AQ22" i="2"/>
  <c r="J22" i="2"/>
  <c r="AQ18" i="2"/>
  <c r="J18" i="2"/>
  <c r="AQ14" i="2"/>
  <c r="J14" i="2"/>
  <c r="AQ29" i="2"/>
  <c r="AR29" i="2" s="1"/>
  <c r="J29" i="2"/>
  <c r="AQ21" i="2"/>
  <c r="J21" i="2"/>
  <c r="AQ17" i="2"/>
  <c r="J17" i="2"/>
  <c r="AQ27" i="2"/>
  <c r="J27" i="2"/>
  <c r="AQ23" i="2"/>
  <c r="J23" i="2"/>
  <c r="AQ19" i="2"/>
  <c r="J19" i="2"/>
  <c r="AQ15" i="2"/>
  <c r="J15" i="2"/>
  <c r="AQ11" i="2"/>
  <c r="AQ28" i="2"/>
  <c r="J28" i="2"/>
  <c r="AQ24" i="2"/>
  <c r="J24" i="2"/>
  <c r="AQ20" i="2"/>
  <c r="J20" i="2"/>
  <c r="AQ16" i="2"/>
  <c r="J16" i="2"/>
  <c r="AQ12" i="2"/>
  <c r="J12" i="2"/>
  <c r="AQ10" i="2"/>
  <c r="O17" i="2"/>
  <c r="H11" i="2" s="1"/>
  <c r="AR26" i="2" l="1"/>
  <c r="AR24" i="2"/>
  <c r="AR22" i="2"/>
  <c r="AR21" i="2"/>
  <c r="AR12" i="2"/>
  <c r="AR18" i="2"/>
  <c r="AS14" i="2"/>
  <c r="AR25" i="2"/>
  <c r="AR14" i="2"/>
  <c r="AR13" i="2"/>
  <c r="AS17" i="2"/>
  <c r="AR17" i="2"/>
  <c r="AT17" i="2" s="1"/>
  <c r="AS23" i="2"/>
  <c r="AS11" i="2"/>
  <c r="AS29" i="2"/>
  <c r="AT29" i="2" s="1"/>
  <c r="AS21" i="2"/>
  <c r="AS15" i="2"/>
  <c r="AS25" i="2"/>
  <c r="AS13" i="2"/>
  <c r="AS12" i="2"/>
  <c r="AS27" i="2"/>
  <c r="AS22" i="2"/>
  <c r="AR11" i="2"/>
  <c r="AS20" i="2"/>
  <c r="AR20" i="2"/>
  <c r="AS24" i="2"/>
  <c r="AT24" i="2" s="1"/>
  <c r="AS28" i="2"/>
  <c r="AR15" i="2"/>
  <c r="AR19" i="2"/>
  <c r="AR23" i="2"/>
  <c r="AR27" i="2"/>
  <c r="AS16" i="2"/>
  <c r="AS18" i="2"/>
  <c r="AS26" i="2"/>
  <c r="AR16" i="2"/>
  <c r="AR28" i="2"/>
  <c r="AS19" i="2"/>
  <c r="E10" i="2"/>
  <c r="I11" i="2"/>
  <c r="I10" i="2"/>
  <c r="E11" i="2"/>
  <c r="F11" i="2"/>
  <c r="F10" i="2"/>
  <c r="H10" i="2"/>
  <c r="AS10" i="2"/>
  <c r="O18" i="2"/>
  <c r="AT21" i="2" l="1"/>
  <c r="AT22" i="2"/>
  <c r="AT26" i="2"/>
  <c r="AT27" i="2"/>
  <c r="AT14" i="2"/>
  <c r="AT13" i="2"/>
  <c r="AT12" i="2"/>
  <c r="AT23" i="2"/>
  <c r="AT25" i="2"/>
  <c r="AT15" i="2"/>
  <c r="AT18" i="2"/>
  <c r="AT28" i="2"/>
  <c r="AT11" i="2"/>
  <c r="AT16" i="2"/>
  <c r="AT19" i="2"/>
  <c r="AT20" i="2"/>
  <c r="O19" i="2"/>
  <c r="O20" i="2" l="1"/>
  <c r="O21" i="2" l="1"/>
  <c r="O22" i="2" s="1"/>
  <c r="O23" i="2" s="1"/>
  <c r="O24" i="2" s="1"/>
  <c r="O25" i="2" s="1"/>
  <c r="O26" i="2" s="1"/>
  <c r="O27" i="2" s="1"/>
  <c r="O28" i="2" s="1"/>
  <c r="O29" i="2" s="1"/>
  <c r="O33" i="2" s="1"/>
  <c r="O35" i="2" s="1"/>
  <c r="O37" i="2" s="1"/>
  <c r="O39" i="2" s="1"/>
  <c r="D14" i="2" l="1"/>
  <c r="T63" i="2" s="1"/>
  <c r="C14" i="2"/>
  <c r="S63" i="2" s="1"/>
  <c r="AA63" i="2"/>
  <c r="G14" i="2"/>
  <c r="X63" i="2" s="1"/>
  <c r="Q63" i="2"/>
  <c r="AA70" i="2"/>
  <c r="G21" i="2"/>
  <c r="X70" i="2" s="1"/>
  <c r="C21" i="2"/>
  <c r="S70" i="2" s="1"/>
  <c r="D21" i="2"/>
  <c r="T70" i="2" s="1"/>
  <c r="Q70" i="2"/>
  <c r="AA74" i="2"/>
  <c r="G25" i="2"/>
  <c r="X74" i="2" s="1"/>
  <c r="C25" i="2"/>
  <c r="S74" i="2" s="1"/>
  <c r="D25" i="2"/>
  <c r="T74" i="2" s="1"/>
  <c r="Q74" i="2"/>
  <c r="AA73" i="2"/>
  <c r="G24" i="2"/>
  <c r="X73" i="2" s="1"/>
  <c r="C24" i="2"/>
  <c r="S73" i="2" s="1"/>
  <c r="D24" i="2"/>
  <c r="T73" i="2" s="1"/>
  <c r="Q73" i="2"/>
  <c r="AA71" i="2"/>
  <c r="G22" i="2"/>
  <c r="X71" i="2" s="1"/>
  <c r="C22" i="2"/>
  <c r="S71" i="2" s="1"/>
  <c r="D22" i="2"/>
  <c r="T71" i="2" s="1"/>
  <c r="Q71" i="2"/>
  <c r="AA67" i="2"/>
  <c r="G18" i="2"/>
  <c r="X67" i="2" s="1"/>
  <c r="Q67" i="2"/>
  <c r="C18" i="2"/>
  <c r="S67" i="2" s="1"/>
  <c r="D18" i="2"/>
  <c r="T67" i="2" s="1"/>
  <c r="AA68" i="2"/>
  <c r="G19" i="2"/>
  <c r="X68" i="2" s="1"/>
  <c r="C19" i="2"/>
  <c r="S68" i="2" s="1"/>
  <c r="D19" i="2"/>
  <c r="T68" i="2" s="1"/>
  <c r="Q68" i="2"/>
  <c r="AA62" i="2"/>
  <c r="G13" i="2"/>
  <c r="X62" i="2" s="1"/>
  <c r="Q62" i="2"/>
  <c r="T62" i="2"/>
  <c r="C13" i="2"/>
  <c r="S62" i="2" s="1"/>
  <c r="D29" i="2" l="1"/>
  <c r="C29" i="2"/>
  <c r="G29" i="2"/>
  <c r="G27" i="2"/>
  <c r="C27" i="2"/>
  <c r="D27" i="2"/>
  <c r="C16" i="2"/>
  <c r="S65" i="2" s="1"/>
  <c r="D16" i="2"/>
  <c r="T65" i="2" s="1"/>
  <c r="Q65" i="2"/>
  <c r="AA65" i="2"/>
  <c r="G16" i="2"/>
  <c r="X65" i="2" s="1"/>
  <c r="G26" i="2"/>
  <c r="C26" i="2"/>
  <c r="T59" i="2"/>
  <c r="X59" i="2"/>
  <c r="Q59" i="2"/>
  <c r="AA61" i="2"/>
  <c r="G12" i="2"/>
  <c r="X61" i="2" s="1"/>
  <c r="C12" i="2"/>
  <c r="S61" i="2" s="1"/>
  <c r="D12" i="2"/>
  <c r="T61" i="2" s="1"/>
  <c r="Q61" i="2"/>
  <c r="AA72" i="2"/>
  <c r="G23" i="2"/>
  <c r="X72" i="2" s="1"/>
  <c r="C23" i="2"/>
  <c r="S72" i="2" s="1"/>
  <c r="T72" i="2"/>
  <c r="Q72" i="2"/>
  <c r="C17" i="2"/>
  <c r="S66" i="2" s="1"/>
  <c r="D17" i="2"/>
  <c r="T66" i="2" s="1"/>
  <c r="Q66" i="2"/>
  <c r="AA66" i="2"/>
  <c r="G17" i="2"/>
  <c r="X66" i="2" s="1"/>
  <c r="C20" i="2"/>
  <c r="S69" i="2" s="1"/>
  <c r="D20" i="2"/>
  <c r="T69" i="2" s="1"/>
  <c r="Q69" i="2"/>
  <c r="AA69" i="2"/>
  <c r="G20" i="2"/>
  <c r="X69" i="2" s="1"/>
  <c r="C28" i="2"/>
  <c r="G28" i="2"/>
  <c r="AA60" i="2"/>
  <c r="X60" i="2"/>
  <c r="AR10" i="2"/>
  <c r="AT10" i="2" s="1"/>
  <c r="C11" i="2"/>
  <c r="S60" i="2" s="1"/>
  <c r="T60" i="2"/>
  <c r="Q60" i="2"/>
  <c r="C15" i="2"/>
  <c r="S64" i="2" s="1"/>
  <c r="D15" i="2"/>
  <c r="T64" i="2" s="1"/>
  <c r="Q64" i="2"/>
  <c r="AA64" i="2"/>
  <c r="G15" i="2"/>
  <c r="X64" i="2" s="1"/>
  <c r="S13" i="2" l="1"/>
  <c r="S21" i="2"/>
  <c r="S18" i="2"/>
  <c r="S14" i="2"/>
  <c r="S24" i="2"/>
  <c r="S25" i="2"/>
  <c r="S22" i="2"/>
  <c r="S19" i="2"/>
  <c r="S27" i="2" l="1"/>
  <c r="S16" i="2"/>
  <c r="S23" i="2"/>
  <c r="S20" i="2"/>
  <c r="S28" i="2"/>
  <c r="S29" i="2"/>
  <c r="S26" i="2"/>
  <c r="S10" i="2"/>
  <c r="S17" i="2"/>
  <c r="S15" i="2"/>
  <c r="S12" i="2"/>
  <c r="S11" i="2"/>
</calcChain>
</file>

<file path=xl/sharedStrings.xml><?xml version="1.0" encoding="utf-8"?>
<sst xmlns="http://schemas.openxmlformats.org/spreadsheetml/2006/main" count="72" uniqueCount="59">
  <si>
    <t>Data</t>
  </si>
  <si>
    <t>Palestra</t>
  </si>
  <si>
    <t xml:space="preserve">Gara N. </t>
  </si>
  <si>
    <t xml:space="preserve">del </t>
  </si>
  <si>
    <t>ore</t>
  </si>
  <si>
    <t>Località</t>
  </si>
  <si>
    <t>Squadra ospitante</t>
  </si>
  <si>
    <t>Squadra ospite</t>
  </si>
  <si>
    <t>N° Maglia</t>
  </si>
  <si>
    <t>COGNOME</t>
  </si>
  <si>
    <t>NOME</t>
  </si>
  <si>
    <t>Allenatore</t>
  </si>
  <si>
    <t>Dirigente</t>
  </si>
  <si>
    <t>Segnapunti</t>
  </si>
  <si>
    <t>Addetto BLSD</t>
  </si>
  <si>
    <t>Qualifica</t>
  </si>
  <si>
    <t>(Indicare “K” per il Capitano, “L” per il/i Libero a fianco del N° di maglia)</t>
  </si>
  <si>
    <t>Il Capitano</t>
  </si>
  <si>
    <t>K</t>
  </si>
  <si>
    <t>L</t>
  </si>
  <si>
    <t>L 1</t>
  </si>
  <si>
    <t>L 2</t>
  </si>
  <si>
    <t>Sq. ospitante</t>
  </si>
  <si>
    <t>Sq. ospite</t>
  </si>
  <si>
    <t>DISTINTA ATLETI</t>
  </si>
  <si>
    <t>LISTA ATLETI INSERITI IN DISTINTA</t>
  </si>
  <si>
    <t>Qualif.</t>
  </si>
  <si>
    <t>N° maglia</t>
  </si>
  <si>
    <t>FORM DI COMPILAZIONE</t>
  </si>
  <si>
    <t>INSERIMENTO MANUALE DATI GARA</t>
  </si>
  <si>
    <t>Gara N°</t>
  </si>
  <si>
    <t>ora inizio</t>
  </si>
  <si>
    <t>Impianto</t>
  </si>
  <si>
    <t>ISTITUTO</t>
  </si>
  <si>
    <t>Fase</t>
  </si>
  <si>
    <t>Elenco partecipanti dell'Istituto</t>
  </si>
  <si>
    <t>Girone</t>
  </si>
  <si>
    <t>Il Dirigente scolastico</t>
  </si>
  <si>
    <t>Data di nascita</t>
  </si>
  <si>
    <t>AAA</t>
  </si>
  <si>
    <t>BBB</t>
  </si>
  <si>
    <t>20° Campionato Scolastico</t>
  </si>
  <si>
    <t>di VOLLEY MISTO 2025-26</t>
  </si>
  <si>
    <t>ABC</t>
  </si>
  <si>
    <t>Carraro</t>
  </si>
  <si>
    <t>Luigino</t>
  </si>
  <si>
    <t>10.10.2007</t>
  </si>
  <si>
    <t>Rossi</t>
  </si>
  <si>
    <t>Mario</t>
  </si>
  <si>
    <t>01.01.2007</t>
  </si>
  <si>
    <t>FDFG</t>
  </si>
  <si>
    <t>FF</t>
  </si>
  <si>
    <t>FDS</t>
  </si>
  <si>
    <t>CURIEL</t>
  </si>
  <si>
    <t>VIA DURER PADOVA</t>
  </si>
  <si>
    <t>PRIMO CONCENTRAMENTO - GIRONE A</t>
  </si>
  <si>
    <t>QUALIFICAZIONE</t>
  </si>
  <si>
    <t>21° TORNEO SCOLASTICO 2026-27</t>
  </si>
  <si>
    <t>Il Docente responsabile, con la presente, dichiara che gli alunni in elenco sono iscritti e frequentanti nell'anno scolastico 2026/2027.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</si>
</sst>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0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1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 style="thick">
        <color theme="1"/>
      </left>
      <right style="thick">
        <color theme="0"/>
      </right>
      <top style="thick">
        <color theme="1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indexed="64"/>
      </bottom>
      <diagonal/>
    </border>
    <border>
      <left/>
      <right style="medium">
        <color theme="0"/>
      </right>
      <top style="medium">
        <color theme="1"/>
      </top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0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4" fillId="2" borderId="4" xfId="0" applyFont="1" applyFill="1" applyBorder="1" applyAlignment="1" applyProtection="1">
      <alignment horizontal="left" indent="1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left" indent="1"/>
      <protection hidden="1"/>
    </xf>
    <xf numFmtId="0" fontId="0" fillId="2" borderId="2" xfId="0" applyFill="1" applyBorder="1" applyAlignment="1" applyProtection="1">
      <alignment horizontal="left" indent="1"/>
      <protection hidden="1"/>
    </xf>
    <xf numFmtId="0" fontId="0" fillId="2" borderId="3" xfId="0" applyFill="1" applyBorder="1" applyAlignment="1" applyProtection="1">
      <alignment horizontal="left" indent="1"/>
      <protection hidden="1"/>
    </xf>
    <xf numFmtId="0" fontId="5" fillId="4" borderId="32" xfId="0" applyFont="1" applyFill="1" applyBorder="1" applyAlignment="1" applyProtection="1">
      <alignment vertical="center"/>
      <protection locked="0"/>
    </xf>
    <xf numFmtId="0" fontId="0" fillId="5" borderId="0" xfId="0" applyFill="1" applyProtection="1">
      <protection hidden="1"/>
    </xf>
    <xf numFmtId="0" fontId="0" fillId="3" borderId="6" xfId="0" applyFill="1" applyBorder="1" applyProtection="1">
      <protection hidden="1"/>
    </xf>
    <xf numFmtId="0" fontId="0" fillId="3" borderId="33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35" xfId="0" applyFill="1" applyBorder="1" applyProtection="1">
      <protection hidden="1"/>
    </xf>
    <xf numFmtId="0" fontId="0" fillId="3" borderId="7" xfId="0" applyFill="1" applyBorder="1" applyProtection="1">
      <protection hidden="1"/>
    </xf>
    <xf numFmtId="0" fontId="6" fillId="5" borderId="0" xfId="0" applyFont="1" applyFill="1" applyProtection="1">
      <protection hidden="1"/>
    </xf>
    <xf numFmtId="0" fontId="0" fillId="3" borderId="8" xfId="0" applyFill="1" applyBorder="1" applyProtection="1">
      <protection hidden="1"/>
    </xf>
    <xf numFmtId="0" fontId="3" fillId="3" borderId="6" xfId="0" applyFont="1" applyFill="1" applyBorder="1" applyProtection="1">
      <protection hidden="1"/>
    </xf>
    <xf numFmtId="0" fontId="2" fillId="6" borderId="36" xfId="0" applyFont="1" applyFill="1" applyBorder="1" applyAlignment="1" applyProtection="1">
      <alignment vertical="center"/>
      <protection hidden="1"/>
    </xf>
    <xf numFmtId="0" fontId="3" fillId="3" borderId="33" xfId="0" applyFont="1" applyFill="1" applyBorder="1" applyProtection="1">
      <protection hidden="1"/>
    </xf>
    <xf numFmtId="0" fontId="3" fillId="3" borderId="0" xfId="0" applyFont="1" applyFill="1" applyProtection="1">
      <protection hidden="1"/>
    </xf>
    <xf numFmtId="0" fontId="3" fillId="3" borderId="7" xfId="0" applyFont="1" applyFill="1" applyBorder="1" applyProtection="1">
      <protection hidden="1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hidden="1"/>
    </xf>
    <xf numFmtId="0" fontId="0" fillId="3" borderId="38" xfId="0" applyFill="1" applyBorder="1" applyProtection="1">
      <protection hidden="1"/>
    </xf>
    <xf numFmtId="0" fontId="0" fillId="3" borderId="34" xfId="0" applyFill="1" applyBorder="1" applyProtection="1">
      <protection hidden="1"/>
    </xf>
    <xf numFmtId="0" fontId="6" fillId="0" borderId="0" xfId="0" applyFont="1" applyProtection="1">
      <protection hidden="1"/>
    </xf>
    <xf numFmtId="0" fontId="0" fillId="2" borderId="9" xfId="0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2" borderId="11" xfId="0" applyFill="1" applyBorder="1" applyAlignment="1" applyProtection="1">
      <alignment horizontal="center"/>
      <protection hidden="1"/>
    </xf>
    <xf numFmtId="0" fontId="4" fillId="2" borderId="5" xfId="0" applyFont="1" applyFill="1" applyBorder="1" applyProtection="1">
      <protection hidden="1"/>
    </xf>
    <xf numFmtId="0" fontId="4" fillId="2" borderId="2" xfId="0" applyFont="1" applyFill="1" applyBorder="1" applyProtection="1">
      <protection hidden="1"/>
    </xf>
    <xf numFmtId="0" fontId="4" fillId="2" borderId="3" xfId="0" applyFont="1" applyFill="1" applyBorder="1" applyProtection="1">
      <protection hidden="1"/>
    </xf>
    <xf numFmtId="0" fontId="4" fillId="2" borderId="12" xfId="0" applyFont="1" applyFill="1" applyBorder="1" applyProtection="1">
      <protection hidden="1"/>
    </xf>
    <xf numFmtId="0" fontId="9" fillId="2" borderId="13" xfId="0" applyFont="1" applyFill="1" applyBorder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left" indent="1"/>
      <protection hidden="1"/>
    </xf>
    <xf numFmtId="0" fontId="0" fillId="0" borderId="3" xfId="0" applyBorder="1" applyProtection="1">
      <protection hidden="1"/>
    </xf>
    <xf numFmtId="0" fontId="0" fillId="0" borderId="12" xfId="0" applyBorder="1" applyProtection="1">
      <protection hidden="1"/>
    </xf>
    <xf numFmtId="0" fontId="2" fillId="6" borderId="1" xfId="0" applyFont="1" applyFill="1" applyBorder="1" applyAlignment="1" applyProtection="1">
      <alignment horizontal="left" indent="1"/>
      <protection hidden="1"/>
    </xf>
    <xf numFmtId="0" fontId="2" fillId="6" borderId="2" xfId="0" applyFont="1" applyFill="1" applyBorder="1" applyAlignment="1" applyProtection="1">
      <alignment horizontal="center"/>
      <protection hidden="1"/>
    </xf>
    <xf numFmtId="0" fontId="11" fillId="2" borderId="2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left" indent="1"/>
      <protection hidden="1"/>
    </xf>
    <xf numFmtId="0" fontId="11" fillId="2" borderId="2" xfId="0" applyFont="1" applyFill="1" applyBorder="1" applyAlignment="1" applyProtection="1">
      <alignment horizontal="left" indent="1"/>
      <protection hidden="1"/>
    </xf>
    <xf numFmtId="0" fontId="3" fillId="2" borderId="3" xfId="0" applyFont="1" applyFill="1" applyBorder="1" applyProtection="1">
      <protection hidden="1"/>
    </xf>
    <xf numFmtId="0" fontId="7" fillId="3" borderId="33" xfId="0" applyFont="1" applyFill="1" applyBorder="1" applyProtection="1">
      <protection hidden="1"/>
    </xf>
    <xf numFmtId="0" fontId="7" fillId="3" borderId="39" xfId="0" applyFont="1" applyFill="1" applyBorder="1" applyProtection="1">
      <protection hidden="1"/>
    </xf>
    <xf numFmtId="0" fontId="5" fillId="4" borderId="40" xfId="0" applyFont="1" applyFill="1" applyBorder="1" applyAlignment="1" applyProtection="1">
      <alignment horizontal="center" vertical="center"/>
      <protection hidden="1"/>
    </xf>
    <xf numFmtId="0" fontId="5" fillId="4" borderId="32" xfId="0" applyFont="1" applyFill="1" applyBorder="1" applyAlignment="1" applyProtection="1">
      <alignment vertical="center"/>
      <protection hidden="1"/>
    </xf>
    <xf numFmtId="0" fontId="8" fillId="4" borderId="32" xfId="0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14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0" fillId="2" borderId="15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2" borderId="16" xfId="0" applyFill="1" applyBorder="1" applyProtection="1">
      <protection hidden="1"/>
    </xf>
    <xf numFmtId="0" fontId="0" fillId="2" borderId="11" xfId="0" applyFill="1" applyBorder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right" indent="1"/>
      <protection hidden="1"/>
    </xf>
    <xf numFmtId="0" fontId="12" fillId="2" borderId="0" xfId="0" applyFont="1" applyFill="1" applyAlignment="1" applyProtection="1">
      <alignment horizontal="right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7" borderId="18" xfId="0" applyFill="1" applyBorder="1" applyAlignment="1" applyProtection="1">
      <alignment horizontal="center"/>
      <protection hidden="1"/>
    </xf>
    <xf numFmtId="0" fontId="0" fillId="7" borderId="18" xfId="0" applyFill="1" applyBorder="1" applyProtection="1">
      <protection hidden="1"/>
    </xf>
    <xf numFmtId="0" fontId="0" fillId="7" borderId="0" xfId="0" applyFill="1" applyProtection="1">
      <protection hidden="1"/>
    </xf>
    <xf numFmtId="0" fontId="0" fillId="7" borderId="43" xfId="0" applyFill="1" applyBorder="1" applyAlignment="1" applyProtection="1">
      <alignment horizontal="center"/>
      <protection hidden="1"/>
    </xf>
    <xf numFmtId="0" fontId="13" fillId="4" borderId="32" xfId="0" applyFont="1" applyFill="1" applyBorder="1" applyAlignment="1" applyProtection="1">
      <alignment horizontal="center" vertical="center"/>
      <protection hidden="1"/>
    </xf>
    <xf numFmtId="0" fontId="14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0" fontId="11" fillId="0" borderId="3" xfId="0" applyFont="1" applyBorder="1" applyProtection="1"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locked="0"/>
    </xf>
    <xf numFmtId="0" fontId="11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/>
      <protection hidden="1"/>
    </xf>
    <xf numFmtId="0" fontId="21" fillId="0" borderId="0" xfId="0" applyFont="1" applyProtection="1">
      <protection hidden="1"/>
    </xf>
    <xf numFmtId="0" fontId="16" fillId="0" borderId="13" xfId="0" applyFont="1" applyBorder="1" applyAlignment="1" applyProtection="1">
      <alignment horizontal="left"/>
      <protection hidden="1"/>
    </xf>
    <xf numFmtId="0" fontId="10" fillId="0" borderId="0" xfId="0" applyFont="1" applyAlignment="1" applyProtection="1">
      <alignment horizontal="center"/>
      <protection hidden="1"/>
    </xf>
    <xf numFmtId="0" fontId="11" fillId="5" borderId="0" xfId="0" applyFont="1" applyFill="1" applyProtection="1">
      <protection hidden="1"/>
    </xf>
    <xf numFmtId="0" fontId="11" fillId="5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2" borderId="13" xfId="0" applyFill="1" applyBorder="1" applyProtection="1">
      <protection hidden="1"/>
    </xf>
    <xf numFmtId="0" fontId="12" fillId="2" borderId="13" xfId="0" applyFont="1" applyFill="1" applyBorder="1" applyAlignment="1" applyProtection="1">
      <alignment horizontal="right"/>
      <protection hidden="1"/>
    </xf>
    <xf numFmtId="0" fontId="7" fillId="2" borderId="13" xfId="0" applyFont="1" applyFill="1" applyBorder="1" applyAlignment="1" applyProtection="1">
      <alignment horizontal="center"/>
      <protection hidden="1"/>
    </xf>
    <xf numFmtId="0" fontId="7" fillId="2" borderId="13" xfId="0" applyFont="1" applyFill="1" applyBorder="1" applyAlignment="1" applyProtection="1">
      <alignment vertical="top" wrapText="1"/>
      <protection hidden="1"/>
    </xf>
    <xf numFmtId="0" fontId="11" fillId="0" borderId="13" xfId="0" applyFont="1" applyBorder="1" applyProtection="1">
      <protection hidden="1"/>
    </xf>
    <xf numFmtId="0" fontId="15" fillId="5" borderId="0" xfId="0" applyFont="1" applyFill="1" applyAlignment="1" applyProtection="1">
      <alignment horizontal="left" vertical="center"/>
      <protection locked="0"/>
    </xf>
    <xf numFmtId="0" fontId="16" fillId="5" borderId="0" xfId="0" applyFont="1" applyFill="1" applyProtection="1">
      <protection locked="0"/>
    </xf>
    <xf numFmtId="0" fontId="17" fillId="5" borderId="0" xfId="0" applyFont="1" applyFill="1" applyProtection="1">
      <protection locked="0"/>
    </xf>
    <xf numFmtId="0" fontId="18" fillId="5" borderId="0" xfId="0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center"/>
      <protection locked="0"/>
    </xf>
    <xf numFmtId="0" fontId="20" fillId="5" borderId="0" xfId="0" applyFont="1" applyFill="1" applyAlignment="1" applyProtection="1">
      <alignment horizontal="center"/>
      <protection locked="0"/>
    </xf>
    <xf numFmtId="0" fontId="11" fillId="3" borderId="0" xfId="0" applyFont="1" applyFill="1" applyProtection="1">
      <protection locked="0" hidden="1"/>
    </xf>
    <xf numFmtId="0" fontId="1" fillId="3" borderId="0" xfId="0" applyFont="1" applyFill="1" applyProtection="1">
      <protection locked="0" hidden="1"/>
    </xf>
    <xf numFmtId="0" fontId="11" fillId="3" borderId="0" xfId="0" applyFont="1" applyFill="1" applyAlignment="1" applyProtection="1">
      <alignment horizontal="right"/>
      <protection locked="0" hidden="1"/>
    </xf>
    <xf numFmtId="0" fontId="17" fillId="3" borderId="0" xfId="0" applyFont="1" applyFill="1" applyProtection="1">
      <protection locked="0" hidden="1"/>
    </xf>
    <xf numFmtId="0" fontId="19" fillId="3" borderId="0" xfId="0" applyFont="1" applyFill="1" applyAlignment="1" applyProtection="1">
      <alignment horizontal="center" vertical="center"/>
      <protection locked="0" hidden="1"/>
    </xf>
    <xf numFmtId="0" fontId="18" fillId="3" borderId="0" xfId="0" applyFont="1" applyFill="1" applyAlignment="1" applyProtection="1">
      <alignment horizontal="center" vertical="center"/>
      <protection locked="0" hidden="1"/>
    </xf>
    <xf numFmtId="14" fontId="7" fillId="2" borderId="13" xfId="0" applyNumberFormat="1" applyFont="1" applyFill="1" applyBorder="1" applyAlignment="1" applyProtection="1">
      <alignment horizontal="left"/>
      <protection hidden="1"/>
    </xf>
    <xf numFmtId="0" fontId="2" fillId="6" borderId="36" xfId="0" applyFont="1" applyFill="1" applyBorder="1" applyAlignment="1" applyProtection="1">
      <alignment horizontal="center" vertical="center"/>
      <protection hidden="1"/>
    </xf>
    <xf numFmtId="0" fontId="5" fillId="4" borderId="32" xfId="0" applyFont="1" applyFill="1" applyBorder="1" applyAlignment="1" applyProtection="1">
      <alignment horizontal="center" vertical="center"/>
      <protection hidden="1"/>
    </xf>
    <xf numFmtId="0" fontId="5" fillId="4" borderId="41" xfId="0" applyFont="1" applyFill="1" applyBorder="1" applyAlignment="1" applyProtection="1">
      <alignment horizontal="left" vertical="center" indent="1"/>
      <protection locked="0"/>
    </xf>
    <xf numFmtId="0" fontId="24" fillId="2" borderId="0" xfId="0" applyFont="1" applyFill="1" applyProtection="1">
      <protection hidden="1"/>
    </xf>
    <xf numFmtId="0" fontId="6" fillId="5" borderId="43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0" fillId="2" borderId="27" xfId="0" applyFill="1" applyBorder="1" applyProtection="1">
      <protection hidden="1"/>
    </xf>
    <xf numFmtId="0" fontId="11" fillId="2" borderId="0" xfId="0" applyFont="1" applyFill="1" applyProtection="1">
      <protection hidden="1"/>
    </xf>
    <xf numFmtId="0" fontId="0" fillId="2" borderId="0" xfId="0" applyFill="1"/>
    <xf numFmtId="0" fontId="11" fillId="2" borderId="5" xfId="0" applyFont="1" applyFill="1" applyBorder="1" applyAlignment="1" applyProtection="1">
      <alignment horizontal="center"/>
      <protection hidden="1"/>
    </xf>
    <xf numFmtId="14" fontId="4" fillId="2" borderId="4" xfId="0" applyNumberFormat="1" applyFont="1" applyFill="1" applyBorder="1" applyAlignment="1" applyProtection="1">
      <alignment horizontal="left" indent="1"/>
      <protection hidden="1"/>
    </xf>
    <xf numFmtId="14" fontId="4" fillId="2" borderId="5" xfId="0" applyNumberFormat="1" applyFont="1" applyFill="1" applyBorder="1" applyProtection="1">
      <protection hidden="1"/>
    </xf>
    <xf numFmtId="14" fontId="22" fillId="0" borderId="12" xfId="0" applyNumberFormat="1" applyFont="1" applyBorder="1" applyProtection="1">
      <protection hidden="1"/>
    </xf>
    <xf numFmtId="14" fontId="4" fillId="2" borderId="1" xfId="0" applyNumberFormat="1" applyFont="1" applyFill="1" applyBorder="1" applyAlignment="1" applyProtection="1">
      <alignment horizontal="left" indent="1"/>
      <protection hidden="1"/>
    </xf>
    <xf numFmtId="14" fontId="4" fillId="2" borderId="2" xfId="0" applyNumberFormat="1" applyFont="1" applyFill="1" applyBorder="1" applyProtection="1">
      <protection hidden="1"/>
    </xf>
    <xf numFmtId="14" fontId="22" fillId="0" borderId="3" xfId="0" applyNumberFormat="1" applyFont="1" applyBorder="1" applyProtection="1">
      <protection hidden="1"/>
    </xf>
    <xf numFmtId="0" fontId="0" fillId="7" borderId="54" xfId="0" applyFill="1" applyBorder="1" applyAlignment="1" applyProtection="1">
      <alignment horizontal="center"/>
      <protection hidden="1"/>
    </xf>
    <xf numFmtId="0" fontId="0" fillId="7" borderId="54" xfId="0" applyFill="1" applyBorder="1" applyAlignment="1" applyProtection="1">
      <alignment horizontal="left"/>
      <protection hidden="1"/>
    </xf>
    <xf numFmtId="49" fontId="11" fillId="2" borderId="1" xfId="0" applyNumberFormat="1" applyFont="1" applyFill="1" applyBorder="1" applyAlignment="1" applyProtection="1">
      <alignment horizontal="center"/>
      <protection locked="0"/>
    </xf>
    <xf numFmtId="49" fontId="11" fillId="2" borderId="2" xfId="0" applyNumberFormat="1" applyFont="1" applyFill="1" applyBorder="1" applyAlignment="1" applyProtection="1">
      <alignment horizontal="center"/>
      <protection locked="0"/>
    </xf>
    <xf numFmtId="49" fontId="11" fillId="2" borderId="3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left" wrapText="1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left"/>
      <protection hidden="1"/>
    </xf>
    <xf numFmtId="0" fontId="0" fillId="4" borderId="0" xfId="0" applyFill="1" applyAlignment="1" applyProtection="1">
      <alignment horizontal="center"/>
      <protection hidden="1"/>
    </xf>
    <xf numFmtId="0" fontId="0" fillId="4" borderId="7" xfId="0" applyFill="1" applyBorder="1" applyAlignment="1" applyProtection="1">
      <alignment horizontal="center"/>
      <protection hidden="1"/>
    </xf>
    <xf numFmtId="0" fontId="0" fillId="4" borderId="6" xfId="0" applyFill="1" applyBorder="1" applyAlignment="1" applyProtection="1">
      <alignment horizontal="center"/>
      <protection hidden="1"/>
    </xf>
    <xf numFmtId="0" fontId="0" fillId="4" borderId="8" xfId="0" applyFill="1" applyBorder="1" applyAlignment="1" applyProtection="1">
      <alignment horizontal="center"/>
      <protection hidden="1"/>
    </xf>
    <xf numFmtId="0" fontId="7" fillId="4" borderId="6" xfId="0" applyFont="1" applyFill="1" applyBorder="1" applyAlignment="1" applyProtection="1">
      <alignment horizontal="center"/>
      <protection hidden="1"/>
    </xf>
    <xf numFmtId="0" fontId="7" fillId="4" borderId="8" xfId="0" applyFont="1" applyFill="1" applyBorder="1" applyAlignment="1" applyProtection="1">
      <alignment horizontal="center"/>
      <protection hidden="1"/>
    </xf>
    <xf numFmtId="0" fontId="6" fillId="4" borderId="34" xfId="0" applyFont="1" applyFill="1" applyBorder="1" applyAlignment="1" applyProtection="1">
      <alignment horizontal="center"/>
      <protection hidden="1"/>
    </xf>
    <xf numFmtId="0" fontId="6" fillId="4" borderId="35" xfId="0" applyFont="1" applyFill="1" applyBorder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 vertical="top"/>
      <protection hidden="1"/>
    </xf>
    <xf numFmtId="0" fontId="2" fillId="6" borderId="36" xfId="0" applyFont="1" applyFill="1" applyBorder="1" applyAlignment="1" applyProtection="1">
      <alignment horizontal="left" vertical="center"/>
      <protection hidden="1"/>
    </xf>
    <xf numFmtId="0" fontId="3" fillId="3" borderId="34" xfId="0" applyFont="1" applyFill="1" applyBorder="1" applyAlignment="1" applyProtection="1">
      <alignment horizontal="right"/>
      <protection hidden="1"/>
    </xf>
    <xf numFmtId="0" fontId="3" fillId="3" borderId="0" xfId="0" applyFont="1" applyFill="1" applyAlignment="1" applyProtection="1">
      <alignment horizontal="right"/>
      <protection hidden="1"/>
    </xf>
    <xf numFmtId="0" fontId="5" fillId="4" borderId="17" xfId="0" applyFont="1" applyFill="1" applyBorder="1" applyAlignment="1" applyProtection="1">
      <alignment horizontal="center" vertical="center"/>
      <protection hidden="1"/>
    </xf>
    <xf numFmtId="0" fontId="5" fillId="4" borderId="41" xfId="0" applyFont="1" applyFill="1" applyBorder="1" applyAlignment="1" applyProtection="1">
      <alignment horizontal="center" vertical="center"/>
      <protection hidden="1"/>
    </xf>
    <xf numFmtId="0" fontId="28" fillId="8" borderId="38" xfId="0" applyFont="1" applyFill="1" applyBorder="1" applyAlignment="1" applyProtection="1">
      <alignment horizontal="center" vertical="center"/>
      <protection hidden="1"/>
    </xf>
    <xf numFmtId="0" fontId="28" fillId="8" borderId="33" xfId="0" applyFont="1" applyFill="1" applyBorder="1" applyAlignment="1" applyProtection="1">
      <alignment horizontal="center" vertical="center"/>
      <protection hidden="1"/>
    </xf>
    <xf numFmtId="0" fontId="28" fillId="8" borderId="39" xfId="0" applyFont="1" applyFill="1" applyBorder="1" applyAlignment="1" applyProtection="1">
      <alignment horizontal="center" vertical="center"/>
      <protection hidden="1"/>
    </xf>
    <xf numFmtId="0" fontId="28" fillId="8" borderId="35" xfId="0" applyFont="1" applyFill="1" applyBorder="1" applyAlignment="1" applyProtection="1">
      <alignment horizontal="center" vertical="center"/>
      <protection hidden="1"/>
    </xf>
    <xf numFmtId="0" fontId="28" fillId="8" borderId="7" xfId="0" applyFont="1" applyFill="1" applyBorder="1" applyAlignment="1" applyProtection="1">
      <alignment horizontal="center" vertical="center"/>
      <protection hidden="1"/>
    </xf>
    <xf numFmtId="0" fontId="28" fillId="8" borderId="8" xfId="0" applyFont="1" applyFill="1" applyBorder="1" applyAlignment="1" applyProtection="1">
      <alignment horizontal="center" vertical="center"/>
      <protection hidden="1"/>
    </xf>
    <xf numFmtId="0" fontId="2" fillId="6" borderId="2" xfId="0" applyFont="1" applyFill="1" applyBorder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left"/>
      <protection hidden="1"/>
    </xf>
    <xf numFmtId="0" fontId="14" fillId="2" borderId="13" xfId="0" applyFont="1" applyFill="1" applyBorder="1" applyAlignment="1" applyProtection="1">
      <alignment horizontal="center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7" borderId="54" xfId="0" applyFill="1" applyBorder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4" borderId="42" xfId="0" applyFill="1" applyBorder="1" applyAlignment="1" applyProtection="1">
      <alignment horizontal="center"/>
      <protection hidden="1"/>
    </xf>
    <xf numFmtId="0" fontId="25" fillId="6" borderId="44" xfId="0" applyFont="1" applyFill="1" applyBorder="1" applyAlignment="1" applyProtection="1">
      <alignment horizontal="left" vertical="center" indent="1"/>
      <protection hidden="1"/>
    </xf>
    <xf numFmtId="0" fontId="25" fillId="6" borderId="36" xfId="0" applyFont="1" applyFill="1" applyBorder="1" applyAlignment="1" applyProtection="1">
      <alignment horizontal="left" vertical="center" indent="1"/>
      <protection hidden="1"/>
    </xf>
    <xf numFmtId="0" fontId="25" fillId="6" borderId="45" xfId="0" applyFont="1" applyFill="1" applyBorder="1" applyAlignment="1" applyProtection="1">
      <alignment horizontal="left" vertical="center" indent="1"/>
      <protection hidden="1"/>
    </xf>
    <xf numFmtId="0" fontId="0" fillId="4" borderId="22" xfId="0" applyFill="1" applyBorder="1" applyAlignment="1" applyProtection="1">
      <alignment horizontal="center"/>
      <protection hidden="1"/>
    </xf>
    <xf numFmtId="0" fontId="5" fillId="4" borderId="32" xfId="0" applyFont="1" applyFill="1" applyBorder="1" applyAlignment="1" applyProtection="1">
      <alignment horizontal="left" vertical="center" indent="1"/>
      <protection locked="0"/>
    </xf>
    <xf numFmtId="14" fontId="0" fillId="7" borderId="54" xfId="0" applyNumberFormat="1" applyFill="1" applyBorder="1" applyAlignment="1" applyProtection="1">
      <alignment horizontal="center"/>
      <protection hidden="1"/>
    </xf>
    <xf numFmtId="0" fontId="5" fillId="4" borderId="32" xfId="0" applyFont="1" applyFill="1" applyBorder="1" applyAlignment="1" applyProtection="1">
      <alignment horizontal="center" vertical="center"/>
      <protection locked="0"/>
    </xf>
    <xf numFmtId="0" fontId="5" fillId="4" borderId="46" xfId="0" applyFont="1" applyFill="1" applyBorder="1" applyAlignment="1" applyProtection="1">
      <alignment horizontal="center" vertical="center"/>
      <protection locked="0"/>
    </xf>
    <xf numFmtId="0" fontId="5" fillId="4" borderId="32" xfId="0" applyFont="1" applyFill="1" applyBorder="1" applyAlignment="1" applyProtection="1">
      <alignment horizontal="center" vertical="center"/>
      <protection hidden="1"/>
    </xf>
    <xf numFmtId="0" fontId="5" fillId="4" borderId="46" xfId="0" applyFont="1" applyFill="1" applyBorder="1" applyAlignment="1" applyProtection="1">
      <alignment horizontal="center" vertical="center"/>
      <protection hidden="1"/>
    </xf>
    <xf numFmtId="14" fontId="0" fillId="7" borderId="54" xfId="0" applyNumberFormat="1" applyFill="1" applyBorder="1" applyAlignment="1" applyProtection="1">
      <alignment horizontal="left" indent="1"/>
      <protection hidden="1"/>
    </xf>
    <xf numFmtId="0" fontId="0" fillId="7" borderId="54" xfId="0" applyFill="1" applyBorder="1" applyAlignment="1" applyProtection="1">
      <alignment horizontal="left" indent="1"/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7" borderId="43" xfId="0" applyFill="1" applyBorder="1" applyAlignment="1" applyProtection="1">
      <alignment horizontal="center"/>
      <protection hidden="1"/>
    </xf>
    <xf numFmtId="0" fontId="2" fillId="6" borderId="36" xfId="0" applyFont="1" applyFill="1" applyBorder="1" applyAlignment="1" applyProtection="1">
      <alignment horizontal="left" vertical="center" indent="1"/>
      <protection hidden="1"/>
    </xf>
    <xf numFmtId="0" fontId="2" fillId="6" borderId="36" xfId="0" applyFont="1" applyFill="1" applyBorder="1" applyAlignment="1" applyProtection="1">
      <alignment horizontal="center" vertical="center"/>
      <protection hidden="1"/>
    </xf>
    <xf numFmtId="0" fontId="2" fillId="6" borderId="45" xfId="0" applyFont="1" applyFill="1" applyBorder="1" applyAlignment="1" applyProtection="1">
      <alignment horizontal="center" vertical="center"/>
      <protection hidden="1"/>
    </xf>
    <xf numFmtId="0" fontId="2" fillId="6" borderId="44" xfId="0" applyFont="1" applyFill="1" applyBorder="1" applyAlignment="1" applyProtection="1">
      <alignment horizontal="center" vertical="center"/>
      <protection hidden="1"/>
    </xf>
    <xf numFmtId="0" fontId="5" fillId="4" borderId="52" xfId="0" applyFont="1" applyFill="1" applyBorder="1" applyAlignment="1" applyProtection="1">
      <alignment horizontal="left" vertical="center" indent="1"/>
      <protection locked="0"/>
    </xf>
    <xf numFmtId="0" fontId="5" fillId="4" borderId="47" xfId="0" applyFont="1" applyFill="1" applyBorder="1" applyAlignment="1" applyProtection="1">
      <alignment horizontal="center" vertical="center"/>
      <protection hidden="1"/>
    </xf>
    <xf numFmtId="0" fontId="5" fillId="4" borderId="52" xfId="0" applyFont="1" applyFill="1" applyBorder="1" applyAlignment="1" applyProtection="1">
      <alignment horizontal="center" vertical="center"/>
      <protection locked="0"/>
    </xf>
    <xf numFmtId="0" fontId="5" fillId="4" borderId="53" xfId="0" applyFont="1" applyFill="1" applyBorder="1" applyAlignment="1" applyProtection="1">
      <alignment horizontal="center" vertical="center"/>
      <protection locked="0"/>
    </xf>
    <xf numFmtId="0" fontId="5" fillId="4" borderId="41" xfId="0" applyFont="1" applyFill="1" applyBorder="1" applyAlignment="1" applyProtection="1">
      <alignment horizontal="left" vertical="center" indent="1"/>
      <protection locked="0"/>
    </xf>
    <xf numFmtId="0" fontId="5" fillId="4" borderId="41" xfId="0" applyFont="1" applyFill="1" applyBorder="1" applyAlignment="1" applyProtection="1">
      <alignment horizontal="left" vertical="center" indent="1"/>
      <protection hidden="1"/>
    </xf>
    <xf numFmtId="0" fontId="5" fillId="4" borderId="22" xfId="0" applyFont="1" applyFill="1" applyBorder="1" applyAlignment="1" applyProtection="1">
      <alignment horizontal="center" vertical="center"/>
      <protection hidden="1"/>
    </xf>
    <xf numFmtId="0" fontId="5" fillId="4" borderId="36" xfId="0" applyFont="1" applyFill="1" applyBorder="1" applyAlignment="1" applyProtection="1">
      <alignment horizontal="center"/>
      <protection hidden="1"/>
    </xf>
    <xf numFmtId="0" fontId="5" fillId="4" borderId="48" xfId="0" applyFont="1" applyFill="1" applyBorder="1" applyAlignment="1" applyProtection="1">
      <alignment horizontal="left" vertical="center" indent="1"/>
      <protection hidden="1"/>
    </xf>
    <xf numFmtId="0" fontId="14" fillId="3" borderId="0" xfId="0" applyFont="1" applyFill="1" applyAlignment="1" applyProtection="1">
      <alignment horizontal="center"/>
      <protection locked="0"/>
    </xf>
    <xf numFmtId="0" fontId="14" fillId="3" borderId="5" xfId="0" applyFont="1" applyFill="1" applyBorder="1" applyAlignment="1" applyProtection="1">
      <alignment horizontal="center"/>
      <protection locked="0"/>
    </xf>
    <xf numFmtId="0" fontId="6" fillId="4" borderId="38" xfId="0" applyFont="1" applyFill="1" applyBorder="1" applyAlignment="1" applyProtection="1">
      <alignment horizontal="center"/>
      <protection hidden="1"/>
    </xf>
    <xf numFmtId="0" fontId="6" fillId="4" borderId="33" xfId="0" applyFont="1" applyFill="1" applyBorder="1" applyAlignment="1" applyProtection="1">
      <alignment horizontal="center"/>
      <protection hidden="1"/>
    </xf>
    <xf numFmtId="0" fontId="6" fillId="4" borderId="39" xfId="0" applyFont="1" applyFill="1" applyBorder="1" applyAlignment="1" applyProtection="1">
      <alignment horizontal="center"/>
      <protection hidden="1"/>
    </xf>
    <xf numFmtId="0" fontId="0" fillId="4" borderId="33" xfId="0" applyFill="1" applyBorder="1" applyAlignment="1" applyProtection="1">
      <alignment horizontal="center"/>
      <protection hidden="1"/>
    </xf>
    <xf numFmtId="0" fontId="0" fillId="4" borderId="17" xfId="0" applyFill="1" applyBorder="1" applyAlignment="1" applyProtection="1">
      <alignment horizontal="center"/>
      <protection hidden="1"/>
    </xf>
    <xf numFmtId="0" fontId="4" fillId="2" borderId="25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4" fillId="2" borderId="26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16" fillId="2" borderId="13" xfId="0" applyFont="1" applyFill="1" applyBorder="1" applyAlignment="1" applyProtection="1">
      <alignment horizontal="center"/>
      <protection hidden="1"/>
    </xf>
    <xf numFmtId="0" fontId="7" fillId="2" borderId="13" xfId="0" applyFont="1" applyFill="1" applyBorder="1" applyAlignment="1" applyProtection="1">
      <alignment horizontal="left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6" fillId="5" borderId="0" xfId="0" applyFont="1" applyFill="1" applyAlignment="1" applyProtection="1">
      <alignment horizontal="center"/>
      <protection hidden="1"/>
    </xf>
    <xf numFmtId="0" fontId="6" fillId="5" borderId="49" xfId="0" applyFont="1" applyFill="1" applyBorder="1" applyAlignment="1" applyProtection="1">
      <alignment horizontal="center"/>
      <protection hidden="1"/>
    </xf>
    <xf numFmtId="0" fontId="7" fillId="2" borderId="13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7" fillId="2" borderId="13" xfId="0" applyFont="1" applyFill="1" applyBorder="1" applyAlignment="1" applyProtection="1">
      <alignment horizontal="left" vertical="top" wrapText="1"/>
      <protection hidden="1"/>
    </xf>
    <xf numFmtId="0" fontId="2" fillId="6" borderId="2" xfId="0" applyFont="1" applyFill="1" applyBorder="1" applyAlignment="1" applyProtection="1">
      <alignment horizontal="center" vertical="center"/>
      <protection hidden="1"/>
    </xf>
    <xf numFmtId="0" fontId="2" fillId="6" borderId="3" xfId="0" applyFont="1" applyFill="1" applyBorder="1" applyAlignment="1" applyProtection="1">
      <alignment horizontal="center" vertical="center"/>
      <protection hidden="1"/>
    </xf>
    <xf numFmtId="0" fontId="0" fillId="4" borderId="24" xfId="0" applyFill="1" applyBorder="1" applyAlignment="1" applyProtection="1">
      <alignment horizontal="center"/>
      <protection hidden="1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26" fillId="5" borderId="42" xfId="0" applyFont="1" applyFill="1" applyBorder="1" applyAlignment="1" applyProtection="1">
      <alignment horizontal="center" vertical="center"/>
      <protection hidden="1"/>
    </xf>
    <xf numFmtId="0" fontId="27" fillId="5" borderId="42" xfId="0" applyFont="1" applyFill="1" applyBorder="1" applyAlignment="1" applyProtection="1">
      <alignment horizontal="left" vertical="center"/>
      <protection hidden="1"/>
    </xf>
    <xf numFmtId="0" fontId="11" fillId="0" borderId="50" xfId="0" applyFont="1" applyBorder="1" applyAlignment="1" applyProtection="1">
      <alignment horizontal="center"/>
      <protection hidden="1"/>
    </xf>
    <xf numFmtId="0" fontId="11" fillId="0" borderId="28" xfId="0" applyFont="1" applyBorder="1"/>
    <xf numFmtId="0" fontId="11" fillId="0" borderId="29" xfId="0" applyFont="1" applyBorder="1"/>
    <xf numFmtId="0" fontId="0" fillId="2" borderId="51" xfId="0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left" vertical="center" indent="2"/>
      <protection locked="0"/>
    </xf>
    <xf numFmtId="0" fontId="10" fillId="3" borderId="2" xfId="0" applyFont="1" applyFill="1" applyBorder="1" applyAlignment="1" applyProtection="1">
      <alignment horizontal="left" vertical="center" indent="2"/>
      <protection locked="0"/>
    </xf>
    <xf numFmtId="0" fontId="10" fillId="3" borderId="3" xfId="0" applyFont="1" applyFill="1" applyBorder="1" applyAlignment="1" applyProtection="1">
      <alignment horizontal="left" vertical="center" indent="2"/>
      <protection locked="0"/>
    </xf>
    <xf numFmtId="0" fontId="11" fillId="2" borderId="30" xfId="0" applyFont="1" applyFill="1" applyBorder="1" applyAlignment="1" applyProtection="1">
      <alignment horizontal="center"/>
      <protection locked="0"/>
    </xf>
    <xf numFmtId="0" fontId="11" fillId="2" borderId="31" xfId="0" applyFont="1" applyFill="1" applyBorder="1" applyAlignment="1" applyProtection="1">
      <alignment horizontal="center"/>
      <protection locked="0"/>
    </xf>
    <xf numFmtId="14" fontId="11" fillId="2" borderId="1" xfId="0" applyNumberFormat="1" applyFont="1" applyFill="1" applyBorder="1" applyAlignment="1" applyProtection="1">
      <alignment horizontal="center"/>
      <protection locked="0"/>
    </xf>
    <xf numFmtId="0" fontId="0" fillId="4" borderId="39" xfId="0" applyFill="1" applyBorder="1" applyAlignment="1" applyProtection="1">
      <alignment horizontal="center"/>
      <protection hidden="1"/>
    </xf>
  </cellXfs>
  <cellStyles count="1">
    <cellStyle name="Normale" xfId="0" builtinId="0"/>
  </cellStyles>
  <dxfs count="6"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border>
        <bottom style="hair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F$11" lockText="1"/>
</file>

<file path=xl/ctrlProps/ctrlProp2.xml><?xml version="1.0" encoding="utf-8"?>
<formControlPr xmlns="http://schemas.microsoft.com/office/spreadsheetml/2009/9/main" objectType="CheckBox" fmlaLink="$AF$12" lockText="1"/>
</file>

<file path=xl/ctrlProps/ctrlProp3.xml><?xml version="1.0" encoding="utf-8"?>
<formControlPr xmlns="http://schemas.microsoft.com/office/spreadsheetml/2009/9/main" objectType="CheckBox" fmlaLink="$AF$13" lockText="1"/>
</file>

<file path=xl/ctrlProps/ctrlProp4.xml><?xml version="1.0" encoding="utf-8"?>
<formControlPr xmlns="http://schemas.microsoft.com/office/spreadsheetml/2009/9/main" objectType="CheckBox" fmlaLink="$AF$14" lockText="1"/>
</file>

<file path=xl/ctrlProps/ctrlProp5.xml><?xml version="1.0" encoding="utf-8"?>
<formControlPr xmlns="http://schemas.microsoft.com/office/spreadsheetml/2009/9/main" objectType="CheckBox" fmlaLink="$AF$15" lockText="1"/>
</file>

<file path=xl/ctrlProps/ctrlProp6.xml><?xml version="1.0" encoding="utf-8"?>
<formControlPr xmlns="http://schemas.microsoft.com/office/spreadsheetml/2009/9/main" objectType="CheckBox" fmlaLink="$AF$16" lockText="1"/>
</file>

<file path=xl/ctrlProps/ctrlProp7.xml><?xml version="1.0" encoding="utf-8"?>
<formControlPr xmlns="http://schemas.microsoft.com/office/spreadsheetml/2009/9/main" objectType="CheckBox" fmlaLink="$AF$17" lockText="1"/>
</file>

<file path=xl/ctrlProps/ctrlProp8.xml><?xml version="1.0" encoding="utf-8"?>
<formControlPr xmlns="http://schemas.microsoft.com/office/spreadsheetml/2009/9/main" objectType="CheckBox" fmlaLink="$AF$18" lockText="1"/>
</file>

<file path=xl/ctrlProps/ctrlProp9.xml><?xml version="1.0" encoding="utf-8"?>
<formControlPr xmlns="http://schemas.microsoft.com/office/spreadsheetml/2009/9/main" objectType="CheckBox" fmlaLink="$AF$19" lockText="1"/>
</file>

<file path=xl/ctrlProps/ctrlProp10.xml><?xml version="1.0" encoding="utf-8"?>
<formControlPr xmlns="http://schemas.microsoft.com/office/spreadsheetml/2009/9/main" objectType="CheckBox" fmlaLink="$AF$20" lockText="1"/>
</file>

<file path=xl/ctrlProps/ctrlProp11.xml><?xml version="1.0" encoding="utf-8"?>
<formControlPr xmlns="http://schemas.microsoft.com/office/spreadsheetml/2009/9/main" objectType="CheckBox" fmlaLink="$AF$21" lockText="1"/>
</file>

<file path=xl/ctrlProps/ctrlProp12.xml><?xml version="1.0" encoding="utf-8"?>
<formControlPr xmlns="http://schemas.microsoft.com/office/spreadsheetml/2009/9/main" objectType="CheckBox" fmlaLink="$AF$22" lockText="1"/>
</file>

<file path=xl/ctrlProps/ctrlProp13.xml><?xml version="1.0" encoding="utf-8"?>
<formControlPr xmlns="http://schemas.microsoft.com/office/spreadsheetml/2009/9/main" objectType="CheckBox" fmlaLink="$AF$23" lockText="1"/>
</file>

<file path=xl/ctrlProps/ctrlProp14.xml><?xml version="1.0" encoding="utf-8"?>
<formControlPr xmlns="http://schemas.microsoft.com/office/spreadsheetml/2009/9/main" objectType="CheckBox" fmlaLink="$AF$24" lockText="1"/>
</file>

<file path=xl/ctrlProps/ctrlProp15.xml><?xml version="1.0" encoding="utf-8"?>
<formControlPr xmlns="http://schemas.microsoft.com/office/spreadsheetml/2009/9/main" objectType="CheckBox" fmlaLink="$AF$25" lockText="1"/>
</file>

<file path=xl/ctrlProps/ctrlProp16.xml><?xml version="1.0" encoding="utf-8"?>
<formControlPr xmlns="http://schemas.microsoft.com/office/spreadsheetml/2009/9/main" objectType="CheckBox" fmlaLink="$AF$26" lockText="1"/>
</file>

<file path=xl/ctrlProps/ctrlProp17.xml><?xml version="1.0" encoding="utf-8"?>
<formControlPr xmlns="http://schemas.microsoft.com/office/spreadsheetml/2009/9/main" objectType="CheckBox" fmlaLink="$AF$27" lockText="1"/>
</file>

<file path=xl/ctrlProps/ctrlProp18.xml><?xml version="1.0" encoding="utf-8"?>
<formControlPr xmlns="http://schemas.microsoft.com/office/spreadsheetml/2009/9/main" objectType="CheckBox" fmlaLink="$AF$28" lockText="1"/>
</file>

<file path=xl/ctrlProps/ctrlProp19.xml><?xml version="1.0" encoding="utf-8"?>
<formControlPr xmlns="http://schemas.microsoft.com/office/spreadsheetml/2009/9/main" objectType="CheckBox" fmlaLink="#REF!" lockText="1"/>
</file>

<file path=xl/ctrlProps/ctrlProp20.xml><?xml version="1.0" encoding="utf-8"?>
<formControlPr xmlns="http://schemas.microsoft.com/office/spreadsheetml/2009/9/main" objectType="CheckBox" fmlaLink="#REF!" lockText="1"/>
</file>

<file path=xl/ctrlProps/ctrlProp21.xml><?xml version="1.0" encoding="utf-8"?>
<formControlPr xmlns="http://schemas.microsoft.com/office/spreadsheetml/2009/9/main" objectType="CheckBox" checked="Checked" fmlaLink="$AF$33" lockText="1"/>
</file>

<file path=xl/ctrlProps/ctrlProp22.xml><?xml version="1.0" encoding="utf-8"?>
<formControlPr xmlns="http://schemas.microsoft.com/office/spreadsheetml/2009/9/main" objectType="CheckBox" checked="Checked" fmlaLink="$AF$35" lockText="1"/>
</file>

<file path=xl/ctrlProps/ctrlProp23.xml><?xml version="1.0" encoding="utf-8"?>
<formControlPr xmlns="http://schemas.microsoft.com/office/spreadsheetml/2009/9/main" objectType="CheckBox" checked="Checked" fmlaLink="$AF$37" lockText="1"/>
</file>

<file path=xl/ctrlProps/ctrlProp24.xml><?xml version="1.0" encoding="utf-8"?>
<formControlPr xmlns="http://schemas.microsoft.com/office/spreadsheetml/2009/9/main" objectType="CheckBox" checked="Checked" fmlaLink="$AF$39" lockText="1"/>
</file>

<file path=xl/ctrlProps/ctrlProp25.xml><?xml version="1.0" encoding="utf-8"?>
<formControlPr xmlns="http://schemas.microsoft.com/office/spreadsheetml/2009/9/main" objectType="CheckBox" fmlaLink="$AF$29" lockText="1"/>
</file>

<file path=xl/ctrlProps/ctrlProp26.xml><?xml version="1.0" encoding="utf-8"?>
<formControlPr xmlns="http://schemas.microsoft.com/office/spreadsheetml/2009/9/main" objectType="CheckBox" fmlaLink="#REF!" lockText="1"/>
</file>

<file path=xl/ctrlProps/ctrlProp27.xml><?xml version="1.0" encoding="utf-8"?>
<formControlPr xmlns="http://schemas.microsoft.com/office/spreadsheetml/2009/9/main" objectType="CheckBox" fmlaLink="#REF!" lockText="1"/>
</file>

<file path=xl/ctrlProps/ctrlProp28.xml><?xml version="1.0" encoding="utf-8"?>
<formControlPr xmlns="http://schemas.microsoft.com/office/spreadsheetml/2009/9/main" objectType="CheckBox" fmlaLink="$AF$10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19050</xdr:colOff>
      <xdr:row>44</xdr:row>
      <xdr:rowOff>95250</xdr:rowOff>
    </xdr:from>
    <xdr:to>
      <xdr:col>20</xdr:col>
      <xdr:colOff>76200</xdr:colOff>
      <xdr:row>46</xdr:row>
      <xdr:rowOff>238125</xdr:rowOff>
    </xdr:to>
    <xdr:pic>
      <xdr:nvPicPr>
        <xdr:cNvPr id="1073" name="Picture 1" descr="LOGO UISP_Comitato PD.pn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29225" y="9801225"/>
          <a:ext cx="11620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10</xdr:row>
          <xdr:rowOff>28575</xdr:rowOff>
        </xdr:from>
        <xdr:to>
          <xdr:col>21</xdr:col>
          <xdr:colOff>19050</xdr:colOff>
          <xdr:row>11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11</xdr:row>
          <xdr:rowOff>28575</xdr:rowOff>
        </xdr:from>
        <xdr:to>
          <xdr:col>21</xdr:col>
          <xdr:colOff>19050</xdr:colOff>
          <xdr:row>12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12</xdr:row>
          <xdr:rowOff>38100</xdr:rowOff>
        </xdr:from>
        <xdr:to>
          <xdr:col>21</xdr:col>
          <xdr:colOff>19050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13</xdr:row>
          <xdr:rowOff>28575</xdr:rowOff>
        </xdr:from>
        <xdr:to>
          <xdr:col>21</xdr:col>
          <xdr:colOff>19050</xdr:colOff>
          <xdr:row>14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14</xdr:row>
          <xdr:rowOff>38100</xdr:rowOff>
        </xdr:from>
        <xdr:to>
          <xdr:col>21</xdr:col>
          <xdr:colOff>19050</xdr:colOff>
          <xdr:row>15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15</xdr:row>
          <xdr:rowOff>38100</xdr:rowOff>
        </xdr:from>
        <xdr:to>
          <xdr:col>21</xdr:col>
          <xdr:colOff>9525</xdr:colOff>
          <xdr:row>16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16</xdr:row>
          <xdr:rowOff>28575</xdr:rowOff>
        </xdr:from>
        <xdr:to>
          <xdr:col>21</xdr:col>
          <xdr:colOff>19050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17</xdr:row>
          <xdr:rowOff>28575</xdr:rowOff>
        </xdr:from>
        <xdr:to>
          <xdr:col>21</xdr:col>
          <xdr:colOff>19050</xdr:colOff>
          <xdr:row>18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18</xdr:row>
          <xdr:rowOff>38100</xdr:rowOff>
        </xdr:from>
        <xdr:to>
          <xdr:col>21</xdr:col>
          <xdr:colOff>57150</xdr:colOff>
          <xdr:row>19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19</xdr:row>
          <xdr:rowOff>28575</xdr:rowOff>
        </xdr:from>
        <xdr:to>
          <xdr:col>21</xdr:col>
          <xdr:colOff>19050</xdr:colOff>
          <xdr:row>20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20</xdr:row>
          <xdr:rowOff>28575</xdr:rowOff>
        </xdr:from>
        <xdr:to>
          <xdr:col>21</xdr:col>
          <xdr:colOff>114300</xdr:colOff>
          <xdr:row>21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21</xdr:row>
          <xdr:rowOff>38100</xdr:rowOff>
        </xdr:from>
        <xdr:to>
          <xdr:col>21</xdr:col>
          <xdr:colOff>104775</xdr:colOff>
          <xdr:row>22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22</xdr:row>
          <xdr:rowOff>28575</xdr:rowOff>
        </xdr:from>
        <xdr:to>
          <xdr:col>21</xdr:col>
          <xdr:colOff>85725</xdr:colOff>
          <xdr:row>23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23</xdr:row>
          <xdr:rowOff>38100</xdr:rowOff>
        </xdr:from>
        <xdr:to>
          <xdr:col>21</xdr:col>
          <xdr:colOff>85725</xdr:colOff>
          <xdr:row>24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24</xdr:row>
          <xdr:rowOff>28575</xdr:rowOff>
        </xdr:from>
        <xdr:to>
          <xdr:col>21</xdr:col>
          <xdr:colOff>104775</xdr:colOff>
          <xdr:row>25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25</xdr:row>
          <xdr:rowOff>38100</xdr:rowOff>
        </xdr:from>
        <xdr:to>
          <xdr:col>21</xdr:col>
          <xdr:colOff>76200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26</xdr:row>
          <xdr:rowOff>28575</xdr:rowOff>
        </xdr:from>
        <xdr:to>
          <xdr:col>21</xdr:col>
          <xdr:colOff>38100</xdr:colOff>
          <xdr:row>27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27</xdr:row>
          <xdr:rowOff>38100</xdr:rowOff>
        </xdr:from>
        <xdr:to>
          <xdr:col>21</xdr:col>
          <xdr:colOff>104775</xdr:colOff>
          <xdr:row>28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30</xdr:row>
          <xdr:rowOff>0</xdr:rowOff>
        </xdr:from>
        <xdr:to>
          <xdr:col>21</xdr:col>
          <xdr:colOff>123825</xdr:colOff>
          <xdr:row>30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30</xdr:row>
          <xdr:rowOff>0</xdr:rowOff>
        </xdr:from>
        <xdr:to>
          <xdr:col>21</xdr:col>
          <xdr:colOff>123825</xdr:colOff>
          <xdr:row>30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32</xdr:row>
          <xdr:rowOff>38100</xdr:rowOff>
        </xdr:from>
        <xdr:to>
          <xdr:col>21</xdr:col>
          <xdr:colOff>123825</xdr:colOff>
          <xdr:row>33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34</xdr:row>
          <xdr:rowOff>28575</xdr:rowOff>
        </xdr:from>
        <xdr:to>
          <xdr:col>21</xdr:col>
          <xdr:colOff>123825</xdr:colOff>
          <xdr:row>35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36</xdr:row>
          <xdr:rowOff>28575</xdr:rowOff>
        </xdr:from>
        <xdr:to>
          <xdr:col>21</xdr:col>
          <xdr:colOff>123825</xdr:colOff>
          <xdr:row>37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38</xdr:row>
          <xdr:rowOff>28575</xdr:rowOff>
        </xdr:from>
        <xdr:to>
          <xdr:col>21</xdr:col>
          <xdr:colOff>123825</xdr:colOff>
          <xdr:row>39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28</xdr:row>
          <xdr:rowOff>38100</xdr:rowOff>
        </xdr:from>
        <xdr:to>
          <xdr:col>21</xdr:col>
          <xdr:colOff>104775</xdr:colOff>
          <xdr:row>29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30</xdr:row>
          <xdr:rowOff>0</xdr:rowOff>
        </xdr:from>
        <xdr:to>
          <xdr:col>21</xdr:col>
          <xdr:colOff>104775</xdr:colOff>
          <xdr:row>30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30</xdr:row>
          <xdr:rowOff>0</xdr:rowOff>
        </xdr:from>
        <xdr:to>
          <xdr:col>21</xdr:col>
          <xdr:colOff>104775</xdr:colOff>
          <xdr:row>30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9</xdr:row>
          <xdr:rowOff>38100</xdr:rowOff>
        </xdr:from>
        <xdr:to>
          <xdr:col>21</xdr:col>
          <xdr:colOff>19050</xdr:colOff>
          <xdr:row>10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29</xdr:col>
      <xdr:colOff>123825</xdr:colOff>
      <xdr:row>1</xdr:row>
      <xdr:rowOff>19050</xdr:rowOff>
    </xdr:from>
    <xdr:to>
      <xdr:col>48</xdr:col>
      <xdr:colOff>391125</xdr:colOff>
      <xdr:row>9</xdr:row>
      <xdr:rowOff>162525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C22080D-BDAA-44DC-9CCB-DA2488B37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0450" y="333375"/>
          <a:ext cx="1296000" cy="1296000"/>
        </a:xfrm>
        <a:prstGeom prst="rect">
          <a:avLst/>
        </a:prstGeom>
      </xdr:spPr>
    </xdr:pic>
    <xdr:clientData/>
  </xdr:twoCellAnchor>
  <xdr:twoCellAnchor editAs="oneCell">
    <xdr:from>
      <xdr:col>25</xdr:col>
      <xdr:colOff>209550</xdr:colOff>
      <xdr:row>44</xdr:row>
      <xdr:rowOff>19050</xdr:rowOff>
    </xdr:from>
    <xdr:to>
      <xdr:col>29</xdr:col>
      <xdr:colOff>209550</xdr:colOff>
      <xdr:row>49</xdr:row>
      <xdr:rowOff>85725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EFCAEC06-0625-4DC9-8E16-7B745711E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9725025"/>
          <a:ext cx="1447800" cy="144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K514"/>
  <sheetViews>
    <sheetView tabSelected="1" workbookViewId="0">
      <selection activeCell="U4" sqref="U4:AA5"/>
    </sheetView>
  </sheetViews>
  <sheetFormatPr defaultColWidth="9.140625" defaultRowHeight="15.75" x14ac:dyDescent="0.25"/>
  <cols>
    <col min="1" max="13" width="5.42578125" style="2" customWidth="1"/>
    <col min="14" max="14" width="2.140625" style="1" customWidth="1"/>
    <col min="15" max="15" width="4" style="29" bestFit="1" customWidth="1"/>
    <col min="16" max="16" width="1.42578125" style="2" customWidth="1"/>
    <col min="17" max="17" width="3.85546875" style="2" customWidth="1"/>
    <col min="18" max="18" width="4.42578125" style="26" customWidth="1"/>
    <col min="19" max="19" width="3.85546875" style="2" customWidth="1"/>
    <col min="20" max="20" width="4.42578125" style="2" customWidth="1"/>
    <col min="21" max="21" width="4.85546875" style="2" customWidth="1"/>
    <col min="22" max="22" width="10.7109375" style="2" customWidth="1"/>
    <col min="23" max="23" width="11.85546875" style="2" customWidth="1"/>
    <col min="24" max="24" width="16.140625" style="2" customWidth="1"/>
    <col min="25" max="25" width="6.42578125" style="2" customWidth="1"/>
    <col min="26" max="26" width="6.7109375" style="2" customWidth="1"/>
    <col min="27" max="27" width="4.7109375" style="2" customWidth="1"/>
    <col min="28" max="28" width="7.5703125" style="2" customWidth="1"/>
    <col min="29" max="29" width="2.7109375" style="2" customWidth="1"/>
    <col min="30" max="30" width="5.42578125" style="76" customWidth="1"/>
    <col min="31" max="31" width="1.85546875" style="76" hidden="1" customWidth="1"/>
    <col min="32" max="32" width="6.140625" style="77" hidden="1" customWidth="1"/>
    <col min="33" max="33" width="2" style="76" hidden="1" customWidth="1"/>
    <col min="34" max="34" width="4" style="76" hidden="1" customWidth="1"/>
    <col min="35" max="35" width="13.140625" style="76" hidden="1" customWidth="1"/>
    <col min="36" max="36" width="9.42578125" style="76" hidden="1" customWidth="1"/>
    <col min="37" max="37" width="9.7109375" style="76" hidden="1" customWidth="1"/>
    <col min="38" max="46" width="6.7109375" style="76" hidden="1" customWidth="1"/>
    <col min="47" max="47" width="5.7109375" style="77" customWidth="1"/>
    <col min="48" max="48" width="4.28515625" style="91" customWidth="1"/>
    <col min="49" max="49" width="7.7109375" style="91" customWidth="1"/>
    <col min="50" max="64" width="4.28515625" style="91" customWidth="1"/>
    <col min="65" max="66" width="5.42578125" style="91" customWidth="1"/>
    <col min="67" max="67" width="4.85546875" style="96" customWidth="1"/>
    <col min="68" max="72" width="4.85546875" style="91" customWidth="1"/>
    <col min="73" max="73" width="4.140625" style="91" customWidth="1"/>
    <col min="74" max="92" width="4" style="91" customWidth="1"/>
    <col min="93" max="96" width="4" style="90" customWidth="1"/>
    <col min="97" max="112" width="9.140625" style="90"/>
    <col min="113" max="115" width="4.42578125" style="90" customWidth="1"/>
    <col min="116" max="134" width="4.42578125" style="2" customWidth="1"/>
    <col min="135" max="16384" width="9.140625" style="2"/>
  </cols>
  <sheetData>
    <row r="1" spans="1:82" ht="24.75" customHeight="1" thickBot="1" x14ac:dyDescent="0.3">
      <c r="A1" s="232" t="s">
        <v>24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12"/>
      <c r="O1" s="18"/>
      <c r="P1" s="233" t="s">
        <v>28</v>
      </c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121"/>
      <c r="AE1" s="74"/>
      <c r="AF1" s="75"/>
      <c r="AU1" s="102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</row>
    <row r="2" spans="1:82" ht="12" customHeight="1" thickBot="1" x14ac:dyDescent="0.3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44"/>
      <c r="N2" s="12"/>
      <c r="O2" s="18"/>
      <c r="P2" s="208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10"/>
      <c r="AD2" s="121"/>
      <c r="AE2" s="74"/>
      <c r="AF2" s="77" t="s">
        <v>18</v>
      </c>
      <c r="AU2" s="102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</row>
    <row r="3" spans="1:82" ht="5.25" customHeight="1" thickBot="1" x14ac:dyDescent="0.35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5"/>
      <c r="N3" s="12"/>
      <c r="O3" s="120"/>
      <c r="P3" s="149"/>
      <c r="Q3" s="27"/>
      <c r="R3" s="22"/>
      <c r="S3" s="14"/>
      <c r="T3" s="14"/>
      <c r="U3" s="14"/>
      <c r="V3" s="48"/>
      <c r="W3" s="48"/>
      <c r="X3" s="48"/>
      <c r="Y3" s="48"/>
      <c r="Z3" s="48"/>
      <c r="AA3" s="48"/>
      <c r="AB3" s="49"/>
      <c r="AC3" s="147"/>
      <c r="AD3" s="121"/>
      <c r="AE3" s="78"/>
      <c r="AF3" s="77" t="s">
        <v>19</v>
      </c>
      <c r="AU3" s="103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</row>
    <row r="4" spans="1:82" ht="15.75" customHeight="1" x14ac:dyDescent="0.25">
      <c r="A4" s="143"/>
      <c r="B4" s="157" t="s">
        <v>57</v>
      </c>
      <c r="C4" s="158"/>
      <c r="D4" s="158"/>
      <c r="E4" s="158"/>
      <c r="F4" s="158"/>
      <c r="G4" s="158"/>
      <c r="H4" s="158"/>
      <c r="I4" s="158"/>
      <c r="J4" s="158"/>
      <c r="K4" s="158"/>
      <c r="L4" s="159"/>
      <c r="M4" s="145"/>
      <c r="N4" s="12"/>
      <c r="O4" s="120"/>
      <c r="P4" s="149"/>
      <c r="Q4" s="28"/>
      <c r="R4" s="23"/>
      <c r="S4" s="15"/>
      <c r="T4" s="15"/>
      <c r="U4" s="206" t="s">
        <v>43</v>
      </c>
      <c r="V4" s="206"/>
      <c r="W4" s="206"/>
      <c r="X4" s="206"/>
      <c r="Y4" s="206"/>
      <c r="Z4" s="206"/>
      <c r="AA4" s="206"/>
      <c r="AB4" s="20"/>
      <c r="AC4" s="147"/>
      <c r="AD4" s="121"/>
      <c r="AE4" s="79"/>
      <c r="AF4" s="77" t="s">
        <v>20</v>
      </c>
      <c r="AU4" s="104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</row>
    <row r="5" spans="1:82" ht="15.75" customHeight="1" thickBot="1" x14ac:dyDescent="0.3">
      <c r="A5" s="143"/>
      <c r="B5" s="160"/>
      <c r="C5" s="161"/>
      <c r="D5" s="161"/>
      <c r="E5" s="161"/>
      <c r="F5" s="161"/>
      <c r="G5" s="161"/>
      <c r="H5" s="161"/>
      <c r="I5" s="161"/>
      <c r="J5" s="161"/>
      <c r="K5" s="161"/>
      <c r="L5" s="162"/>
      <c r="M5" s="145"/>
      <c r="N5" s="12"/>
      <c r="O5" s="120"/>
      <c r="P5" s="149"/>
      <c r="Q5" s="153" t="s">
        <v>33</v>
      </c>
      <c r="R5" s="154"/>
      <c r="S5" s="154"/>
      <c r="T5" s="154"/>
      <c r="U5" s="207"/>
      <c r="V5" s="207"/>
      <c r="W5" s="207"/>
      <c r="X5" s="207"/>
      <c r="Y5" s="207"/>
      <c r="Z5" s="207"/>
      <c r="AA5" s="207"/>
      <c r="AB5" s="13"/>
      <c r="AC5" s="147"/>
      <c r="AD5" s="121"/>
      <c r="AF5" s="77" t="s">
        <v>21</v>
      </c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</row>
    <row r="6" spans="1:82" ht="6" customHeight="1" thickBot="1" x14ac:dyDescent="0.3">
      <c r="A6" s="143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145"/>
      <c r="N6" s="12"/>
      <c r="O6" s="120"/>
      <c r="P6" s="149"/>
      <c r="Q6" s="16"/>
      <c r="R6" s="24"/>
      <c r="S6" s="17"/>
      <c r="T6" s="17"/>
      <c r="U6" s="17"/>
      <c r="V6" s="17"/>
      <c r="W6" s="17"/>
      <c r="X6" s="17"/>
      <c r="Y6" s="17"/>
      <c r="Z6" s="17"/>
      <c r="AA6" s="17"/>
      <c r="AB6" s="19"/>
      <c r="AC6" s="147"/>
      <c r="AD6" s="121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</row>
    <row r="7" spans="1:82" ht="8.1" customHeight="1" thickBot="1" x14ac:dyDescent="0.3">
      <c r="A7" s="143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45"/>
      <c r="N7" s="12"/>
      <c r="O7" s="18"/>
      <c r="P7" s="149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47"/>
      <c r="AD7" s="121"/>
      <c r="AE7" s="80"/>
      <c r="AU7" s="105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</row>
    <row r="8" spans="1:82" ht="21" customHeight="1" thickBot="1" x14ac:dyDescent="0.3">
      <c r="A8" s="143"/>
      <c r="B8" s="179" t="s">
        <v>25</v>
      </c>
      <c r="C8" s="180"/>
      <c r="D8" s="180"/>
      <c r="E8" s="180"/>
      <c r="F8" s="180"/>
      <c r="G8" s="180"/>
      <c r="H8" s="180"/>
      <c r="I8" s="180"/>
      <c r="J8" s="180"/>
      <c r="K8" s="180"/>
      <c r="L8" s="181"/>
      <c r="M8" s="145"/>
      <c r="N8" s="12"/>
      <c r="O8" s="18"/>
      <c r="P8" s="149"/>
      <c r="Q8" s="196" t="s">
        <v>27</v>
      </c>
      <c r="R8" s="194"/>
      <c r="S8" s="194"/>
      <c r="T8" s="152" t="s">
        <v>26</v>
      </c>
      <c r="U8" s="152"/>
      <c r="V8" s="193" t="s">
        <v>9</v>
      </c>
      <c r="W8" s="193"/>
      <c r="X8" s="193" t="s">
        <v>10</v>
      </c>
      <c r="Y8" s="193"/>
      <c r="Z8" s="194" t="s">
        <v>38</v>
      </c>
      <c r="AA8" s="194"/>
      <c r="AB8" s="195"/>
      <c r="AC8" s="147"/>
      <c r="AD8" s="121"/>
      <c r="AE8" s="81"/>
      <c r="AU8" s="106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</row>
    <row r="9" spans="1:82" ht="8.1" customHeight="1" thickBot="1" x14ac:dyDescent="0.3">
      <c r="A9" s="143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45"/>
      <c r="N9" s="12"/>
      <c r="O9" s="18"/>
      <c r="P9" s="149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47"/>
      <c r="AD9" s="121"/>
      <c r="AE9" s="80"/>
      <c r="AU9" s="105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</row>
    <row r="10" spans="1:82" ht="20.25" customHeight="1" thickTop="1" thickBot="1" x14ac:dyDescent="0.3">
      <c r="A10" s="143"/>
      <c r="B10" s="134">
        <v>1</v>
      </c>
      <c r="C10" s="134" t="str">
        <f t="shared" ref="C10:C30" si="0">IF(IF(AP10="","",VLOOKUP(AP10,$AI$10:$AL$29,4,0))=0,"",IF(AP10="","",VLOOKUP(AP10,$AI$10:$AL$29,4,0)))</f>
        <v/>
      </c>
      <c r="D10" s="176" t="s">
        <v>44</v>
      </c>
      <c r="E10" s="176" t="str">
        <f t="shared" ref="E10:F30" si="1">IF($T10="","",VLOOKUP($T10,$O$7:$R$17,2,0))</f>
        <v/>
      </c>
      <c r="F10" s="176" t="str">
        <f t="shared" si="1"/>
        <v/>
      </c>
      <c r="G10" s="176" t="s">
        <v>45</v>
      </c>
      <c r="H10" s="176" t="str">
        <f t="shared" ref="H10:I30" si="2">IF($T10="","",VLOOKUP($T10,$O$7:$R$17,2,0))</f>
        <v/>
      </c>
      <c r="I10" s="176" t="str">
        <f t="shared" si="2"/>
        <v/>
      </c>
      <c r="J10" s="184" t="s">
        <v>46</v>
      </c>
      <c r="K10" s="176"/>
      <c r="L10" s="176"/>
      <c r="M10" s="145"/>
      <c r="N10" s="12"/>
      <c r="O10" s="18">
        <v>101</v>
      </c>
      <c r="P10" s="149"/>
      <c r="Q10" s="50"/>
      <c r="R10" s="25"/>
      <c r="S10" s="69">
        <f t="shared" ref="S10:S29" si="3">AT10</f>
        <v>0</v>
      </c>
      <c r="T10" s="25"/>
      <c r="U10" s="11"/>
      <c r="V10" s="183"/>
      <c r="W10" s="183"/>
      <c r="X10" s="183"/>
      <c r="Y10" s="183"/>
      <c r="Z10" s="185"/>
      <c r="AA10" s="185"/>
      <c r="AB10" s="186"/>
      <c r="AC10" s="147"/>
      <c r="AD10" s="121"/>
      <c r="AE10" s="80"/>
      <c r="AF10" s="77" t="b">
        <v>0</v>
      </c>
      <c r="AG10" s="76">
        <f>IF(AF10=FALSE,0,1)</f>
        <v>0</v>
      </c>
      <c r="AI10" s="76" t="str">
        <f t="shared" ref="AI10" si="4">IF($AG10=1,IF(R10="",O10,R10),"")</f>
        <v/>
      </c>
      <c r="AJ10" s="76" t="str">
        <f>IF($AG10=1,V10,"")</f>
        <v/>
      </c>
      <c r="AK10" s="76" t="str">
        <f t="shared" ref="AK10" si="5">IF($AG10=1,X10,"")</f>
        <v/>
      </c>
      <c r="AL10" s="76">
        <f>T10</f>
        <v>0</v>
      </c>
      <c r="AM10" s="76" t="str">
        <f t="shared" ref="AM10" si="6">IF($AG10=1,Z10,"")</f>
        <v/>
      </c>
      <c r="AN10" s="76" t="str">
        <f t="shared" ref="AN10:AN29" si="7">IF(ISERROR(SMALL($AJ$55:$AJ$57,ROW()-38)),"",SMALL($AJ$55:$AJ$57,ROW()-38))</f>
        <v/>
      </c>
      <c r="AO10" s="76" t="str">
        <f>IF(ISERROR(SMALL($AI$10:$AI$29,ROW()-9)),"",SMALL($AI$10:$AI$29,ROW()-9))</f>
        <v/>
      </c>
      <c r="AP10" s="76" t="str">
        <f>AO10</f>
        <v/>
      </c>
      <c r="AQ10" s="76" t="str">
        <f>IF(IF(AP10="","",VLOOKUP(AP10,$AI$10:$AL$29,4,0))=0,"",IF(AP10="","",VLOOKUP(AP10,$AI$10:$AL$29,4,0)))</f>
        <v/>
      </c>
      <c r="AR10" s="76">
        <f>IF(IFERROR(VLOOKUP(AQ10,AQ11:AQ$49,1,0),"")="",0,1)</f>
        <v>0</v>
      </c>
      <c r="AS10" s="76">
        <f>IF(IFERROR(VLOOKUP(AQ10,AQ9:AQ$16,1,0),"")="",0,1)</f>
        <v>0</v>
      </c>
      <c r="AT10" s="76">
        <f t="shared" ref="AT10" si="8">IF(AR10+AS10&gt;0,1,0)</f>
        <v>0</v>
      </c>
      <c r="AU10" s="105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</row>
    <row r="11" spans="1:82" ht="20.25" customHeight="1" thickTop="1" thickBot="1" x14ac:dyDescent="0.3">
      <c r="A11" s="143"/>
      <c r="B11" s="134">
        <v>2</v>
      </c>
      <c r="C11" s="134" t="str">
        <f t="shared" si="0"/>
        <v/>
      </c>
      <c r="D11" s="176" t="s">
        <v>47</v>
      </c>
      <c r="E11" s="176" t="str">
        <f t="shared" si="1"/>
        <v/>
      </c>
      <c r="F11" s="176" t="str">
        <f t="shared" si="1"/>
        <v/>
      </c>
      <c r="G11" s="176" t="s">
        <v>48</v>
      </c>
      <c r="H11" s="176" t="str">
        <f t="shared" si="2"/>
        <v/>
      </c>
      <c r="I11" s="176" t="str">
        <f t="shared" si="2"/>
        <v/>
      </c>
      <c r="J11" s="176" t="s">
        <v>49</v>
      </c>
      <c r="K11" s="176"/>
      <c r="L11" s="176"/>
      <c r="M11" s="145"/>
      <c r="N11" s="12"/>
      <c r="O11" s="18">
        <f t="shared" ref="O11:O29" si="9">O10+1</f>
        <v>102</v>
      </c>
      <c r="P11" s="149"/>
      <c r="Q11" s="50"/>
      <c r="R11" s="25"/>
      <c r="S11" s="69">
        <f t="shared" si="3"/>
        <v>0</v>
      </c>
      <c r="T11" s="25"/>
      <c r="U11" s="11"/>
      <c r="V11" s="197"/>
      <c r="W11" s="197"/>
      <c r="X11" s="197"/>
      <c r="Y11" s="197"/>
      <c r="Z11" s="199"/>
      <c r="AA11" s="199"/>
      <c r="AB11" s="200"/>
      <c r="AC11" s="147"/>
      <c r="AD11" s="121"/>
      <c r="AE11" s="80"/>
      <c r="AF11" s="77" t="b">
        <v>0</v>
      </c>
      <c r="AG11" s="76">
        <f t="shared" ref="AG11:AG29" si="10">IF(AF11=FALSE,0,1)</f>
        <v>0</v>
      </c>
      <c r="AI11" s="76" t="str">
        <f>IF($AG11=1,IF(R11="",O11,R11),"")</f>
        <v/>
      </c>
      <c r="AJ11" s="76" t="str">
        <f t="shared" ref="AJ11:AJ29" si="11">IF($AG11=1,V11,"")</f>
        <v/>
      </c>
      <c r="AK11" s="76" t="str">
        <f t="shared" ref="AK11:AK29" si="12">IF($AG11=1,X11,"")</f>
        <v/>
      </c>
      <c r="AL11" s="76">
        <f t="shared" ref="AL11:AL29" si="13">T11</f>
        <v>0</v>
      </c>
      <c r="AM11" s="76" t="str">
        <f t="shared" ref="AM11:AM29" si="14">IF($AG11=1,Z11,"")</f>
        <v/>
      </c>
      <c r="AN11" s="76" t="str">
        <f t="shared" si="7"/>
        <v/>
      </c>
      <c r="AO11" s="76" t="str">
        <f t="shared" ref="AO11:AO29" si="15">IF(ISERROR(SMALL($AI$10:$AI$29,ROW()-9)),"",SMALL($AI$10:$AI$29,ROW()-9))</f>
        <v/>
      </c>
      <c r="AP11" s="76" t="str">
        <f t="shared" ref="AP11:AP29" si="16">AO11</f>
        <v/>
      </c>
      <c r="AQ11" s="76" t="str">
        <f t="shared" ref="AQ11:AQ29" si="17">IF(IF(AP11="","",VLOOKUP(AP11,$AI$10:$AL$29,4,0))=0,"",IF(AP11="","",VLOOKUP(AP11,$AI$10:$AL$29,4,0)))</f>
        <v/>
      </c>
      <c r="AR11" s="76">
        <f>IF(IFERROR(VLOOKUP(AQ11,AQ12:AQ$49,1,0),"")="",0,1)</f>
        <v>0</v>
      </c>
      <c r="AS11" s="76">
        <f>IF(IFERROR(VLOOKUP(AQ11,AQ10:AQ$16,1,0),"")="",0,1)</f>
        <v>0</v>
      </c>
      <c r="AT11" s="76">
        <f t="shared" ref="AT11:AT29" si="18">IF(AR11+AS11&gt;0,1,0)</f>
        <v>0</v>
      </c>
      <c r="AU11" s="105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</row>
    <row r="12" spans="1:82" ht="20.25" customHeight="1" thickTop="1" thickBot="1" x14ac:dyDescent="0.3">
      <c r="A12" s="143"/>
      <c r="B12" s="134">
        <v>3</v>
      </c>
      <c r="C12" s="134" t="str">
        <f t="shared" si="0"/>
        <v/>
      </c>
      <c r="D12" s="176" t="str">
        <f t="shared" ref="D12:D30" si="19">IF($AP12="","",VLOOKUP($AP12,$AI$10:$AM$30,2,0))</f>
        <v/>
      </c>
      <c r="E12" s="176" t="str">
        <f t="shared" si="1"/>
        <v/>
      </c>
      <c r="F12" s="176" t="str">
        <f t="shared" si="1"/>
        <v/>
      </c>
      <c r="G12" s="176" t="str">
        <f t="shared" ref="G12:G30" si="20">IF($AP12="","",VLOOKUP($AP12,$AI$10:$AM$30,3,0))</f>
        <v/>
      </c>
      <c r="H12" s="176" t="str">
        <f t="shared" si="2"/>
        <v/>
      </c>
      <c r="I12" s="176" t="str">
        <f t="shared" si="2"/>
        <v/>
      </c>
      <c r="J12" s="176" t="str">
        <f t="shared" ref="J12:J30" si="21">IF(IF($AP12="","",VLOOKUP($AP12,$AI$10:$AM$30,5,0))=0,"",IF($AP12="","",VLOOKUP($AP12,$AI$10:$AM$30,5,0)))</f>
        <v/>
      </c>
      <c r="K12" s="176"/>
      <c r="L12" s="176"/>
      <c r="M12" s="145"/>
      <c r="N12" s="12"/>
      <c r="O12" s="18">
        <f t="shared" si="9"/>
        <v>103</v>
      </c>
      <c r="P12" s="149"/>
      <c r="Q12" s="50"/>
      <c r="R12" s="25"/>
      <c r="S12" s="69">
        <f t="shared" si="3"/>
        <v>0</v>
      </c>
      <c r="T12" s="25"/>
      <c r="U12" s="11"/>
      <c r="V12" s="183"/>
      <c r="W12" s="183"/>
      <c r="X12" s="183"/>
      <c r="Y12" s="183"/>
      <c r="Z12" s="185"/>
      <c r="AA12" s="185"/>
      <c r="AB12" s="186"/>
      <c r="AC12" s="147"/>
      <c r="AD12" s="121"/>
      <c r="AE12" s="80"/>
      <c r="AF12" s="77" t="b">
        <v>0</v>
      </c>
      <c r="AG12" s="76">
        <f t="shared" si="10"/>
        <v>0</v>
      </c>
      <c r="AI12" s="76" t="str">
        <f t="shared" ref="AI12:AI29" si="22">IF($AG12=1,IF(R12="",O12,R12),"")</f>
        <v/>
      </c>
      <c r="AJ12" s="76" t="str">
        <f t="shared" si="11"/>
        <v/>
      </c>
      <c r="AK12" s="76" t="str">
        <f t="shared" si="12"/>
        <v/>
      </c>
      <c r="AL12" s="76">
        <f t="shared" si="13"/>
        <v>0</v>
      </c>
      <c r="AM12" s="76" t="str">
        <f t="shared" si="14"/>
        <v/>
      </c>
      <c r="AN12" s="76" t="str">
        <f t="shared" si="7"/>
        <v/>
      </c>
      <c r="AO12" s="76" t="str">
        <f t="shared" si="15"/>
        <v/>
      </c>
      <c r="AP12" s="76" t="str">
        <f t="shared" si="16"/>
        <v/>
      </c>
      <c r="AQ12" s="76" t="str">
        <f t="shared" si="17"/>
        <v/>
      </c>
      <c r="AR12" s="76">
        <f>IF(IFERROR(VLOOKUP(AQ12,AQ13:AQ$49,1,0),"")="",0,1)</f>
        <v>0</v>
      </c>
      <c r="AS12" s="76">
        <f>IF(IFERROR(VLOOKUP(AQ12,AQ11:AQ$16,1,0),"")="",0,1)</f>
        <v>0</v>
      </c>
      <c r="AT12" s="76">
        <f t="shared" si="18"/>
        <v>0</v>
      </c>
      <c r="AU12" s="105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</row>
    <row r="13" spans="1:82" ht="20.25" customHeight="1" thickTop="1" thickBot="1" x14ac:dyDescent="0.3">
      <c r="A13" s="143"/>
      <c r="B13" s="134">
        <v>4</v>
      </c>
      <c r="C13" s="134" t="str">
        <f t="shared" si="0"/>
        <v/>
      </c>
      <c r="D13" s="176" t="str">
        <f>IF($AP13="","",VLOOKUP($AP13,$AI$10:$AM$30,2,0))</f>
        <v/>
      </c>
      <c r="E13" s="176" t="str">
        <f t="shared" si="1"/>
        <v/>
      </c>
      <c r="F13" s="176" t="str">
        <f t="shared" si="1"/>
        <v/>
      </c>
      <c r="G13" s="176" t="str">
        <f t="shared" si="20"/>
        <v/>
      </c>
      <c r="H13" s="176" t="str">
        <f t="shared" si="2"/>
        <v/>
      </c>
      <c r="I13" s="176" t="str">
        <f t="shared" si="2"/>
        <v/>
      </c>
      <c r="J13" s="176" t="str">
        <f t="shared" si="21"/>
        <v/>
      </c>
      <c r="K13" s="176"/>
      <c r="L13" s="176"/>
      <c r="M13" s="145"/>
      <c r="N13" s="12"/>
      <c r="O13" s="18">
        <f t="shared" si="9"/>
        <v>104</v>
      </c>
      <c r="P13" s="149"/>
      <c r="Q13" s="50"/>
      <c r="R13" s="25"/>
      <c r="S13" s="69">
        <f t="shared" si="3"/>
        <v>0</v>
      </c>
      <c r="T13" s="25"/>
      <c r="U13" s="11"/>
      <c r="V13" s="183"/>
      <c r="W13" s="183"/>
      <c r="X13" s="183"/>
      <c r="Y13" s="183"/>
      <c r="Z13" s="185"/>
      <c r="AA13" s="185"/>
      <c r="AB13" s="186"/>
      <c r="AC13" s="147"/>
      <c r="AD13" s="121"/>
      <c r="AE13" s="80"/>
      <c r="AF13" s="77" t="b">
        <v>0</v>
      </c>
      <c r="AG13" s="76">
        <f t="shared" si="10"/>
        <v>0</v>
      </c>
      <c r="AI13" s="76" t="str">
        <f t="shared" si="22"/>
        <v/>
      </c>
      <c r="AJ13" s="76" t="str">
        <f t="shared" si="11"/>
        <v/>
      </c>
      <c r="AK13" s="76" t="str">
        <f t="shared" si="12"/>
        <v/>
      </c>
      <c r="AL13" s="76">
        <f t="shared" si="13"/>
        <v>0</v>
      </c>
      <c r="AM13" s="76" t="str">
        <f t="shared" si="14"/>
        <v/>
      </c>
      <c r="AN13" s="76" t="str">
        <f t="shared" si="7"/>
        <v/>
      </c>
      <c r="AO13" s="76" t="str">
        <f t="shared" si="15"/>
        <v/>
      </c>
      <c r="AP13" s="76" t="str">
        <f t="shared" si="16"/>
        <v/>
      </c>
      <c r="AQ13" s="76" t="str">
        <f t="shared" si="17"/>
        <v/>
      </c>
      <c r="AR13" s="76">
        <f>IF(IFERROR(VLOOKUP(AQ13,AQ14:AQ$49,1,0),"")="",0,1)</f>
        <v>0</v>
      </c>
      <c r="AS13" s="76">
        <f>IF(IFERROR(VLOOKUP(AQ13,AQ12:AQ$16,1,0),"")="",0,1)</f>
        <v>0</v>
      </c>
      <c r="AT13" s="76">
        <f t="shared" si="18"/>
        <v>0</v>
      </c>
      <c r="AU13" s="105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</row>
    <row r="14" spans="1:82" ht="20.25" customHeight="1" thickTop="1" thickBot="1" x14ac:dyDescent="0.3">
      <c r="A14" s="143"/>
      <c r="B14" s="134">
        <v>5</v>
      </c>
      <c r="C14" s="134" t="str">
        <f t="shared" si="0"/>
        <v/>
      </c>
      <c r="D14" s="176" t="str">
        <f t="shared" si="19"/>
        <v/>
      </c>
      <c r="E14" s="176" t="str">
        <f t="shared" si="1"/>
        <v/>
      </c>
      <c r="F14" s="176" t="str">
        <f t="shared" si="1"/>
        <v/>
      </c>
      <c r="G14" s="176" t="str">
        <f t="shared" si="20"/>
        <v/>
      </c>
      <c r="H14" s="176" t="str">
        <f t="shared" si="2"/>
        <v/>
      </c>
      <c r="I14" s="176" t="str">
        <f t="shared" si="2"/>
        <v/>
      </c>
      <c r="J14" s="176" t="str">
        <f t="shared" si="21"/>
        <v/>
      </c>
      <c r="K14" s="176"/>
      <c r="L14" s="176"/>
      <c r="M14" s="145"/>
      <c r="N14" s="12"/>
      <c r="O14" s="18">
        <f t="shared" si="9"/>
        <v>105</v>
      </c>
      <c r="P14" s="149"/>
      <c r="Q14" s="50"/>
      <c r="R14" s="25"/>
      <c r="S14" s="69">
        <f t="shared" si="3"/>
        <v>0</v>
      </c>
      <c r="T14" s="25"/>
      <c r="U14" s="11"/>
      <c r="V14" s="183"/>
      <c r="W14" s="183"/>
      <c r="X14" s="183"/>
      <c r="Y14" s="183"/>
      <c r="Z14" s="185"/>
      <c r="AA14" s="185"/>
      <c r="AB14" s="186"/>
      <c r="AC14" s="147"/>
      <c r="AD14" s="121"/>
      <c r="AE14" s="80"/>
      <c r="AF14" s="77" t="b">
        <v>0</v>
      </c>
      <c r="AG14" s="76">
        <f t="shared" si="10"/>
        <v>0</v>
      </c>
      <c r="AI14" s="76" t="str">
        <f t="shared" si="22"/>
        <v/>
      </c>
      <c r="AJ14" s="76" t="str">
        <f t="shared" si="11"/>
        <v/>
      </c>
      <c r="AK14" s="76" t="str">
        <f t="shared" si="12"/>
        <v/>
      </c>
      <c r="AL14" s="76">
        <f t="shared" si="13"/>
        <v>0</v>
      </c>
      <c r="AM14" s="76" t="str">
        <f t="shared" si="14"/>
        <v/>
      </c>
      <c r="AN14" s="76" t="str">
        <f t="shared" si="7"/>
        <v/>
      </c>
      <c r="AO14" s="76" t="str">
        <f t="shared" si="15"/>
        <v/>
      </c>
      <c r="AP14" s="76" t="str">
        <f t="shared" si="16"/>
        <v/>
      </c>
      <c r="AQ14" s="76" t="str">
        <f t="shared" si="17"/>
        <v/>
      </c>
      <c r="AR14" s="76">
        <f>IF(IFERROR(VLOOKUP(AQ14,AQ15:AQ$49,1,0),"")="",0,1)</f>
        <v>0</v>
      </c>
      <c r="AS14" s="76">
        <f>IF(IFERROR(VLOOKUP(AQ14,AQ13:AQ$16,1,0),"")="",0,1)</f>
        <v>0</v>
      </c>
      <c r="AT14" s="76">
        <f t="shared" si="18"/>
        <v>0</v>
      </c>
      <c r="AU14" s="105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</row>
    <row r="15" spans="1:82" ht="20.25" customHeight="1" thickTop="1" thickBot="1" x14ac:dyDescent="0.3">
      <c r="A15" s="143"/>
      <c r="B15" s="134">
        <v>6</v>
      </c>
      <c r="C15" s="134" t="str">
        <f t="shared" si="0"/>
        <v/>
      </c>
      <c r="D15" s="176" t="str">
        <f t="shared" si="19"/>
        <v/>
      </c>
      <c r="E15" s="176" t="str">
        <f t="shared" si="1"/>
        <v/>
      </c>
      <c r="F15" s="176" t="str">
        <f t="shared" si="1"/>
        <v/>
      </c>
      <c r="G15" s="176" t="str">
        <f t="shared" si="20"/>
        <v/>
      </c>
      <c r="H15" s="176" t="str">
        <f t="shared" si="2"/>
        <v/>
      </c>
      <c r="I15" s="176" t="str">
        <f t="shared" si="2"/>
        <v/>
      </c>
      <c r="J15" s="176" t="str">
        <f t="shared" si="21"/>
        <v/>
      </c>
      <c r="K15" s="176"/>
      <c r="L15" s="176"/>
      <c r="M15" s="145"/>
      <c r="N15" s="12"/>
      <c r="O15" s="18">
        <f t="shared" si="9"/>
        <v>106</v>
      </c>
      <c r="P15" s="149"/>
      <c r="Q15" s="50"/>
      <c r="R15" s="25"/>
      <c r="S15" s="69">
        <f t="shared" si="3"/>
        <v>0</v>
      </c>
      <c r="T15" s="25"/>
      <c r="U15" s="11"/>
      <c r="V15" s="183"/>
      <c r="W15" s="183"/>
      <c r="X15" s="183"/>
      <c r="Y15" s="183"/>
      <c r="Z15" s="185"/>
      <c r="AA15" s="185"/>
      <c r="AB15" s="186"/>
      <c r="AC15" s="147"/>
      <c r="AD15" s="121"/>
      <c r="AE15" s="80"/>
      <c r="AF15" s="77" t="b">
        <v>0</v>
      </c>
      <c r="AG15" s="76">
        <f t="shared" si="10"/>
        <v>0</v>
      </c>
      <c r="AI15" s="76" t="str">
        <f t="shared" si="22"/>
        <v/>
      </c>
      <c r="AJ15" s="76" t="str">
        <f t="shared" si="11"/>
        <v/>
      </c>
      <c r="AK15" s="76" t="str">
        <f t="shared" si="12"/>
        <v/>
      </c>
      <c r="AL15" s="76">
        <f t="shared" si="13"/>
        <v>0</v>
      </c>
      <c r="AM15" s="76" t="str">
        <f t="shared" si="14"/>
        <v/>
      </c>
      <c r="AN15" s="76" t="str">
        <f t="shared" si="7"/>
        <v/>
      </c>
      <c r="AO15" s="76" t="str">
        <f t="shared" si="15"/>
        <v/>
      </c>
      <c r="AP15" s="76" t="str">
        <f t="shared" si="16"/>
        <v/>
      </c>
      <c r="AQ15" s="76" t="str">
        <f t="shared" si="17"/>
        <v/>
      </c>
      <c r="AR15" s="76">
        <f>IF(IFERROR(VLOOKUP(AQ15,AQ16:AQ$49,1,0),"")="",0,1)</f>
        <v>0</v>
      </c>
      <c r="AS15" s="76">
        <f>IF(IFERROR(VLOOKUP(AQ15,AQ14:AQ$16,1,0),"")="",0,1)</f>
        <v>0</v>
      </c>
      <c r="AT15" s="76">
        <f t="shared" si="18"/>
        <v>0</v>
      </c>
      <c r="AU15" s="105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</row>
    <row r="16" spans="1:82" ht="20.25" customHeight="1" thickTop="1" thickBot="1" x14ac:dyDescent="0.3">
      <c r="A16" s="143"/>
      <c r="B16" s="134">
        <v>7</v>
      </c>
      <c r="C16" s="134" t="str">
        <f t="shared" si="0"/>
        <v/>
      </c>
      <c r="D16" s="176" t="str">
        <f t="shared" si="19"/>
        <v/>
      </c>
      <c r="E16" s="176" t="str">
        <f t="shared" si="1"/>
        <v/>
      </c>
      <c r="F16" s="176" t="str">
        <f t="shared" si="1"/>
        <v/>
      </c>
      <c r="G16" s="176" t="str">
        <f t="shared" si="20"/>
        <v/>
      </c>
      <c r="H16" s="176" t="str">
        <f t="shared" si="2"/>
        <v/>
      </c>
      <c r="I16" s="176" t="str">
        <f t="shared" si="2"/>
        <v/>
      </c>
      <c r="J16" s="176" t="str">
        <f t="shared" si="21"/>
        <v/>
      </c>
      <c r="K16" s="176"/>
      <c r="L16" s="176"/>
      <c r="M16" s="145"/>
      <c r="N16" s="12"/>
      <c r="O16" s="18">
        <f t="shared" si="9"/>
        <v>107</v>
      </c>
      <c r="P16" s="149"/>
      <c r="Q16" s="50"/>
      <c r="R16" s="25"/>
      <c r="S16" s="69">
        <f t="shared" si="3"/>
        <v>0</v>
      </c>
      <c r="T16" s="25"/>
      <c r="U16" s="11"/>
      <c r="V16" s="183"/>
      <c r="W16" s="183"/>
      <c r="X16" s="183"/>
      <c r="Y16" s="183"/>
      <c r="Z16" s="185"/>
      <c r="AA16" s="185"/>
      <c r="AB16" s="186"/>
      <c r="AC16" s="147"/>
      <c r="AD16" s="121"/>
      <c r="AE16" s="80"/>
      <c r="AF16" s="77" t="b">
        <v>0</v>
      </c>
      <c r="AG16" s="76">
        <f t="shared" si="10"/>
        <v>0</v>
      </c>
      <c r="AI16" s="76" t="str">
        <f t="shared" si="22"/>
        <v/>
      </c>
      <c r="AJ16" s="76" t="str">
        <f t="shared" si="11"/>
        <v/>
      </c>
      <c r="AK16" s="76" t="str">
        <f t="shared" si="12"/>
        <v/>
      </c>
      <c r="AL16" s="76">
        <f t="shared" si="13"/>
        <v>0</v>
      </c>
      <c r="AM16" s="76" t="str">
        <f t="shared" si="14"/>
        <v/>
      </c>
      <c r="AN16" s="76" t="str">
        <f t="shared" si="7"/>
        <v/>
      </c>
      <c r="AO16" s="76" t="str">
        <f t="shared" si="15"/>
        <v/>
      </c>
      <c r="AP16" s="76" t="str">
        <f t="shared" si="16"/>
        <v/>
      </c>
      <c r="AQ16" s="76" t="str">
        <f t="shared" si="17"/>
        <v/>
      </c>
      <c r="AR16" s="76">
        <f>IF(IFERROR(VLOOKUP(AQ16,AQ17:AQ$49,1,0),"")="",0,1)</f>
        <v>0</v>
      </c>
      <c r="AS16" s="76">
        <f>IF(IFERROR(VLOOKUP(AQ16,AQ15:AQ$16,1,0),"")="",0,1)</f>
        <v>0</v>
      </c>
      <c r="AT16" s="76">
        <f t="shared" si="18"/>
        <v>0</v>
      </c>
      <c r="AU16" s="105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</row>
    <row r="17" spans="1:92" ht="20.25" customHeight="1" thickTop="1" thickBot="1" x14ac:dyDescent="0.3">
      <c r="A17" s="143"/>
      <c r="B17" s="134">
        <v>8</v>
      </c>
      <c r="C17" s="134" t="str">
        <f t="shared" si="0"/>
        <v/>
      </c>
      <c r="D17" s="176" t="str">
        <f t="shared" si="19"/>
        <v/>
      </c>
      <c r="E17" s="176" t="str">
        <f t="shared" si="1"/>
        <v/>
      </c>
      <c r="F17" s="176" t="str">
        <f t="shared" si="1"/>
        <v/>
      </c>
      <c r="G17" s="176" t="str">
        <f t="shared" si="20"/>
        <v/>
      </c>
      <c r="H17" s="176" t="str">
        <f t="shared" si="2"/>
        <v/>
      </c>
      <c r="I17" s="176" t="str">
        <f t="shared" si="2"/>
        <v/>
      </c>
      <c r="J17" s="176" t="str">
        <f t="shared" si="21"/>
        <v/>
      </c>
      <c r="K17" s="176"/>
      <c r="L17" s="176"/>
      <c r="M17" s="145"/>
      <c r="N17" s="12"/>
      <c r="O17" s="18">
        <f t="shared" si="9"/>
        <v>108</v>
      </c>
      <c r="P17" s="149"/>
      <c r="Q17" s="50"/>
      <c r="R17" s="25"/>
      <c r="S17" s="69">
        <f t="shared" si="3"/>
        <v>0</v>
      </c>
      <c r="T17" s="25"/>
      <c r="U17" s="11"/>
      <c r="V17" s="183"/>
      <c r="W17" s="183"/>
      <c r="X17" s="183"/>
      <c r="Y17" s="183"/>
      <c r="Z17" s="185"/>
      <c r="AA17" s="185"/>
      <c r="AB17" s="186"/>
      <c r="AC17" s="147"/>
      <c r="AD17" s="121"/>
      <c r="AE17" s="80"/>
      <c r="AF17" s="77" t="b">
        <v>0</v>
      </c>
      <c r="AG17" s="76">
        <f t="shared" si="10"/>
        <v>0</v>
      </c>
      <c r="AI17" s="76" t="str">
        <f t="shared" si="22"/>
        <v/>
      </c>
      <c r="AJ17" s="76" t="str">
        <f t="shared" si="11"/>
        <v/>
      </c>
      <c r="AK17" s="76" t="str">
        <f t="shared" si="12"/>
        <v/>
      </c>
      <c r="AL17" s="76">
        <f t="shared" si="13"/>
        <v>0</v>
      </c>
      <c r="AM17" s="76" t="str">
        <f t="shared" si="14"/>
        <v/>
      </c>
      <c r="AN17" s="76" t="str">
        <f t="shared" si="7"/>
        <v/>
      </c>
      <c r="AO17" s="76" t="str">
        <f t="shared" si="15"/>
        <v/>
      </c>
      <c r="AP17" s="76" t="str">
        <f t="shared" si="16"/>
        <v/>
      </c>
      <c r="AQ17" s="76" t="str">
        <f t="shared" si="17"/>
        <v/>
      </c>
      <c r="AR17" s="76">
        <f>IF(IFERROR(VLOOKUP(AQ17,AQ18:AQ$49,1,0),"")="",0,1)</f>
        <v>0</v>
      </c>
      <c r="AS17" s="76">
        <f>IF(IFERROR(VLOOKUP(AQ17,AQ16:AQ$16,1,0),"")="",0,1)</f>
        <v>0</v>
      </c>
      <c r="AT17" s="76">
        <f t="shared" si="18"/>
        <v>0</v>
      </c>
      <c r="AU17" s="105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</row>
    <row r="18" spans="1:92" ht="20.25" customHeight="1" thickTop="1" thickBot="1" x14ac:dyDescent="0.3">
      <c r="A18" s="143"/>
      <c r="B18" s="134">
        <v>9</v>
      </c>
      <c r="C18" s="134" t="str">
        <f t="shared" si="0"/>
        <v/>
      </c>
      <c r="D18" s="176" t="str">
        <f t="shared" si="19"/>
        <v/>
      </c>
      <c r="E18" s="176" t="str">
        <f t="shared" si="1"/>
        <v/>
      </c>
      <c r="F18" s="176" t="str">
        <f t="shared" si="1"/>
        <v/>
      </c>
      <c r="G18" s="176" t="str">
        <f t="shared" si="20"/>
        <v/>
      </c>
      <c r="H18" s="176" t="str">
        <f t="shared" si="2"/>
        <v/>
      </c>
      <c r="I18" s="176" t="str">
        <f t="shared" si="2"/>
        <v/>
      </c>
      <c r="J18" s="176" t="str">
        <f t="shared" si="21"/>
        <v/>
      </c>
      <c r="K18" s="176"/>
      <c r="L18" s="176"/>
      <c r="M18" s="145"/>
      <c r="N18" s="12"/>
      <c r="O18" s="18">
        <f t="shared" si="9"/>
        <v>109</v>
      </c>
      <c r="P18" s="149"/>
      <c r="Q18" s="50"/>
      <c r="R18" s="25"/>
      <c r="S18" s="69">
        <f t="shared" si="3"/>
        <v>0</v>
      </c>
      <c r="T18" s="25"/>
      <c r="U18" s="11"/>
      <c r="V18" s="183"/>
      <c r="W18" s="183"/>
      <c r="X18" s="183"/>
      <c r="Y18" s="183"/>
      <c r="Z18" s="185"/>
      <c r="AA18" s="185"/>
      <c r="AB18" s="186"/>
      <c r="AC18" s="147"/>
      <c r="AD18" s="121"/>
      <c r="AE18" s="80"/>
      <c r="AF18" s="77" t="b">
        <v>0</v>
      </c>
      <c r="AG18" s="76">
        <f t="shared" si="10"/>
        <v>0</v>
      </c>
      <c r="AI18" s="76" t="str">
        <f t="shared" si="22"/>
        <v/>
      </c>
      <c r="AJ18" s="76" t="str">
        <f t="shared" si="11"/>
        <v/>
      </c>
      <c r="AK18" s="76" t="str">
        <f t="shared" si="12"/>
        <v/>
      </c>
      <c r="AL18" s="76">
        <f t="shared" si="13"/>
        <v>0</v>
      </c>
      <c r="AM18" s="76" t="str">
        <f t="shared" si="14"/>
        <v/>
      </c>
      <c r="AN18" s="76" t="str">
        <f t="shared" si="7"/>
        <v/>
      </c>
      <c r="AO18" s="76" t="str">
        <f t="shared" si="15"/>
        <v/>
      </c>
      <c r="AP18" s="76" t="str">
        <f t="shared" si="16"/>
        <v/>
      </c>
      <c r="AQ18" s="76" t="str">
        <f t="shared" si="17"/>
        <v/>
      </c>
      <c r="AR18" s="76">
        <f>IF(IFERROR(VLOOKUP(AQ18,AQ19:AQ$49,1,0),"")="",0,1)</f>
        <v>0</v>
      </c>
      <c r="AS18" s="76">
        <f>IF(IFERROR(VLOOKUP(AQ18,AQ$16:AQ17,1,0),"")="",0,1)</f>
        <v>0</v>
      </c>
      <c r="AT18" s="76">
        <f t="shared" si="18"/>
        <v>0</v>
      </c>
      <c r="AU18" s="105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</row>
    <row r="19" spans="1:92" ht="20.25" customHeight="1" thickTop="1" thickBot="1" x14ac:dyDescent="0.3">
      <c r="A19" s="143"/>
      <c r="B19" s="134">
        <v>10</v>
      </c>
      <c r="C19" s="134" t="str">
        <f t="shared" si="0"/>
        <v/>
      </c>
      <c r="D19" s="176" t="str">
        <f t="shared" si="19"/>
        <v/>
      </c>
      <c r="E19" s="176" t="str">
        <f t="shared" si="1"/>
        <v/>
      </c>
      <c r="F19" s="176" t="str">
        <f t="shared" si="1"/>
        <v/>
      </c>
      <c r="G19" s="176" t="str">
        <f t="shared" si="20"/>
        <v/>
      </c>
      <c r="H19" s="176" t="str">
        <f t="shared" si="2"/>
        <v/>
      </c>
      <c r="I19" s="176" t="str">
        <f t="shared" si="2"/>
        <v/>
      </c>
      <c r="J19" s="176" t="str">
        <f t="shared" si="21"/>
        <v/>
      </c>
      <c r="K19" s="176"/>
      <c r="L19" s="176"/>
      <c r="M19" s="145"/>
      <c r="N19" s="12"/>
      <c r="O19" s="18">
        <f t="shared" si="9"/>
        <v>110</v>
      </c>
      <c r="P19" s="149"/>
      <c r="Q19" s="50"/>
      <c r="R19" s="25"/>
      <c r="S19" s="69">
        <f t="shared" si="3"/>
        <v>0</v>
      </c>
      <c r="T19" s="25"/>
      <c r="U19" s="11"/>
      <c r="V19" s="183"/>
      <c r="W19" s="183"/>
      <c r="X19" s="183"/>
      <c r="Y19" s="183"/>
      <c r="Z19" s="185"/>
      <c r="AA19" s="185"/>
      <c r="AB19" s="186"/>
      <c r="AC19" s="147"/>
      <c r="AD19" s="121"/>
      <c r="AE19" s="80"/>
      <c r="AF19" s="77" t="b">
        <v>0</v>
      </c>
      <c r="AG19" s="76">
        <f t="shared" si="10"/>
        <v>0</v>
      </c>
      <c r="AI19" s="76" t="str">
        <f t="shared" si="22"/>
        <v/>
      </c>
      <c r="AJ19" s="76" t="str">
        <f t="shared" si="11"/>
        <v/>
      </c>
      <c r="AK19" s="76" t="str">
        <f t="shared" si="12"/>
        <v/>
      </c>
      <c r="AL19" s="76">
        <f t="shared" si="13"/>
        <v>0</v>
      </c>
      <c r="AM19" s="76" t="str">
        <f t="shared" si="14"/>
        <v/>
      </c>
      <c r="AN19" s="76" t="str">
        <f t="shared" si="7"/>
        <v/>
      </c>
      <c r="AO19" s="76" t="str">
        <f t="shared" si="15"/>
        <v/>
      </c>
      <c r="AP19" s="76" t="str">
        <f t="shared" si="16"/>
        <v/>
      </c>
      <c r="AQ19" s="76" t="str">
        <f t="shared" si="17"/>
        <v/>
      </c>
      <c r="AR19" s="76">
        <f>IF(IFERROR(VLOOKUP(AQ19,AQ20:AQ$49,1,0),"")="",0,1)</f>
        <v>0</v>
      </c>
      <c r="AS19" s="76">
        <f>IF(IFERROR(VLOOKUP(AQ19,AQ$16:AQ18,1,0),"")="",0,1)</f>
        <v>0</v>
      </c>
      <c r="AT19" s="76">
        <f t="shared" si="18"/>
        <v>0</v>
      </c>
      <c r="AU19" s="105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</row>
    <row r="20" spans="1:92" ht="20.25" customHeight="1" thickTop="1" thickBot="1" x14ac:dyDescent="0.3">
      <c r="A20" s="143"/>
      <c r="B20" s="134">
        <v>11</v>
      </c>
      <c r="C20" s="134" t="str">
        <f t="shared" si="0"/>
        <v/>
      </c>
      <c r="D20" s="176" t="str">
        <f t="shared" si="19"/>
        <v/>
      </c>
      <c r="E20" s="176" t="str">
        <f t="shared" si="1"/>
        <v/>
      </c>
      <c r="F20" s="176" t="str">
        <f t="shared" si="1"/>
        <v/>
      </c>
      <c r="G20" s="176" t="str">
        <f t="shared" si="20"/>
        <v/>
      </c>
      <c r="H20" s="176" t="str">
        <f t="shared" si="2"/>
        <v/>
      </c>
      <c r="I20" s="176" t="str">
        <f t="shared" si="2"/>
        <v/>
      </c>
      <c r="J20" s="176" t="str">
        <f t="shared" si="21"/>
        <v/>
      </c>
      <c r="K20" s="176"/>
      <c r="L20" s="176"/>
      <c r="M20" s="145"/>
      <c r="N20" s="12"/>
      <c r="O20" s="18">
        <f t="shared" si="9"/>
        <v>111</v>
      </c>
      <c r="P20" s="149"/>
      <c r="Q20" s="50"/>
      <c r="R20" s="25"/>
      <c r="S20" s="69">
        <f t="shared" si="3"/>
        <v>0</v>
      </c>
      <c r="T20" s="25"/>
      <c r="U20" s="11"/>
      <c r="V20" s="183"/>
      <c r="W20" s="183"/>
      <c r="X20" s="183"/>
      <c r="Y20" s="183"/>
      <c r="Z20" s="185"/>
      <c r="AA20" s="185"/>
      <c r="AB20" s="186"/>
      <c r="AC20" s="147"/>
      <c r="AD20" s="121"/>
      <c r="AE20" s="80"/>
      <c r="AF20" s="77" t="b">
        <v>0</v>
      </c>
      <c r="AG20" s="76">
        <f t="shared" si="10"/>
        <v>0</v>
      </c>
      <c r="AI20" s="76" t="str">
        <f t="shared" si="22"/>
        <v/>
      </c>
      <c r="AJ20" s="76" t="str">
        <f t="shared" si="11"/>
        <v/>
      </c>
      <c r="AK20" s="76" t="str">
        <f t="shared" si="12"/>
        <v/>
      </c>
      <c r="AL20" s="76">
        <f t="shared" si="13"/>
        <v>0</v>
      </c>
      <c r="AM20" s="76" t="str">
        <f t="shared" si="14"/>
        <v/>
      </c>
      <c r="AN20" s="76" t="str">
        <f t="shared" si="7"/>
        <v/>
      </c>
      <c r="AO20" s="76" t="str">
        <f t="shared" si="15"/>
        <v/>
      </c>
      <c r="AP20" s="76" t="str">
        <f t="shared" si="16"/>
        <v/>
      </c>
      <c r="AQ20" s="76" t="str">
        <f t="shared" si="17"/>
        <v/>
      </c>
      <c r="AR20" s="76">
        <f>IF(IFERROR(VLOOKUP(AQ20,AQ21:AQ$49,1,0),"")="",0,1)</f>
        <v>0</v>
      </c>
      <c r="AS20" s="76">
        <f>IF(IFERROR(VLOOKUP(AQ20,AQ$16:AQ19,1,0),"")="",0,1)</f>
        <v>0</v>
      </c>
      <c r="AT20" s="76">
        <f t="shared" si="18"/>
        <v>0</v>
      </c>
      <c r="AU20" s="105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</row>
    <row r="21" spans="1:92" ht="20.25" customHeight="1" thickTop="1" thickBot="1" x14ac:dyDescent="0.3">
      <c r="A21" s="143"/>
      <c r="B21" s="134">
        <v>12</v>
      </c>
      <c r="C21" s="134" t="str">
        <f t="shared" si="0"/>
        <v/>
      </c>
      <c r="D21" s="176" t="str">
        <f t="shared" si="19"/>
        <v/>
      </c>
      <c r="E21" s="176" t="str">
        <f t="shared" si="1"/>
        <v/>
      </c>
      <c r="F21" s="176" t="str">
        <f t="shared" si="1"/>
        <v/>
      </c>
      <c r="G21" s="176" t="str">
        <f t="shared" si="20"/>
        <v/>
      </c>
      <c r="H21" s="176" t="str">
        <f t="shared" si="2"/>
        <v/>
      </c>
      <c r="I21" s="176" t="str">
        <f t="shared" si="2"/>
        <v/>
      </c>
      <c r="J21" s="176" t="str">
        <f t="shared" si="21"/>
        <v/>
      </c>
      <c r="K21" s="176"/>
      <c r="L21" s="176"/>
      <c r="M21" s="145"/>
      <c r="N21" s="12"/>
      <c r="O21" s="18">
        <f t="shared" si="9"/>
        <v>112</v>
      </c>
      <c r="P21" s="149"/>
      <c r="Q21" s="50"/>
      <c r="R21" s="25"/>
      <c r="S21" s="69">
        <f t="shared" si="3"/>
        <v>0</v>
      </c>
      <c r="T21" s="25"/>
      <c r="U21" s="11"/>
      <c r="V21" s="183"/>
      <c r="W21" s="183"/>
      <c r="X21" s="183"/>
      <c r="Y21" s="183"/>
      <c r="Z21" s="185"/>
      <c r="AA21" s="185"/>
      <c r="AB21" s="186"/>
      <c r="AC21" s="147"/>
      <c r="AD21" s="121"/>
      <c r="AE21" s="80"/>
      <c r="AF21" s="77" t="b">
        <v>0</v>
      </c>
      <c r="AG21" s="76">
        <f t="shared" si="10"/>
        <v>0</v>
      </c>
      <c r="AI21" s="76" t="str">
        <f t="shared" si="22"/>
        <v/>
      </c>
      <c r="AJ21" s="76" t="str">
        <f t="shared" si="11"/>
        <v/>
      </c>
      <c r="AK21" s="76" t="str">
        <f t="shared" si="12"/>
        <v/>
      </c>
      <c r="AL21" s="76">
        <f t="shared" si="13"/>
        <v>0</v>
      </c>
      <c r="AM21" s="76" t="str">
        <f t="shared" si="14"/>
        <v/>
      </c>
      <c r="AN21" s="76" t="str">
        <f t="shared" si="7"/>
        <v/>
      </c>
      <c r="AO21" s="76" t="str">
        <f t="shared" si="15"/>
        <v/>
      </c>
      <c r="AP21" s="76" t="str">
        <f t="shared" si="16"/>
        <v/>
      </c>
      <c r="AQ21" s="76" t="str">
        <f t="shared" si="17"/>
        <v/>
      </c>
      <c r="AR21" s="76">
        <f>IF(IFERROR(VLOOKUP(AQ21,AQ22:AQ$49,1,0),"")="",0,1)</f>
        <v>0</v>
      </c>
      <c r="AS21" s="76">
        <f>IF(IFERROR(VLOOKUP(AQ21,AQ$16:AQ20,1,0),"")="",0,1)</f>
        <v>0</v>
      </c>
      <c r="AT21" s="76">
        <f t="shared" si="18"/>
        <v>0</v>
      </c>
      <c r="AU21" s="105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</row>
    <row r="22" spans="1:92" ht="20.25" customHeight="1" thickTop="1" thickBot="1" x14ac:dyDescent="0.3">
      <c r="A22" s="143"/>
      <c r="B22" s="134">
        <v>13</v>
      </c>
      <c r="C22" s="134" t="str">
        <f t="shared" si="0"/>
        <v/>
      </c>
      <c r="D22" s="176" t="str">
        <f t="shared" si="19"/>
        <v/>
      </c>
      <c r="E22" s="176" t="str">
        <f t="shared" si="1"/>
        <v/>
      </c>
      <c r="F22" s="176" t="str">
        <f t="shared" si="1"/>
        <v/>
      </c>
      <c r="G22" s="176" t="str">
        <f t="shared" si="20"/>
        <v/>
      </c>
      <c r="H22" s="176" t="str">
        <f t="shared" si="2"/>
        <v/>
      </c>
      <c r="I22" s="176" t="str">
        <f t="shared" si="2"/>
        <v/>
      </c>
      <c r="J22" s="176" t="str">
        <f t="shared" si="21"/>
        <v/>
      </c>
      <c r="K22" s="176"/>
      <c r="L22" s="176"/>
      <c r="M22" s="145"/>
      <c r="N22" s="12"/>
      <c r="O22" s="18">
        <f t="shared" si="9"/>
        <v>113</v>
      </c>
      <c r="P22" s="149"/>
      <c r="Q22" s="50"/>
      <c r="R22" s="25"/>
      <c r="S22" s="69">
        <f t="shared" si="3"/>
        <v>0</v>
      </c>
      <c r="T22" s="25"/>
      <c r="U22" s="11"/>
      <c r="V22" s="183"/>
      <c r="W22" s="183"/>
      <c r="X22" s="183"/>
      <c r="Y22" s="183"/>
      <c r="Z22" s="185"/>
      <c r="AA22" s="185"/>
      <c r="AB22" s="186"/>
      <c r="AC22" s="147"/>
      <c r="AD22" s="121"/>
      <c r="AE22" s="80"/>
      <c r="AF22" s="77" t="b">
        <v>0</v>
      </c>
      <c r="AG22" s="76">
        <f t="shared" si="10"/>
        <v>0</v>
      </c>
      <c r="AI22" s="76" t="str">
        <f t="shared" si="22"/>
        <v/>
      </c>
      <c r="AJ22" s="76" t="str">
        <f t="shared" si="11"/>
        <v/>
      </c>
      <c r="AK22" s="76" t="str">
        <f t="shared" si="12"/>
        <v/>
      </c>
      <c r="AL22" s="76">
        <f t="shared" si="13"/>
        <v>0</v>
      </c>
      <c r="AM22" s="76" t="str">
        <f t="shared" si="14"/>
        <v/>
      </c>
      <c r="AN22" s="76" t="str">
        <f t="shared" si="7"/>
        <v/>
      </c>
      <c r="AO22" s="76" t="str">
        <f t="shared" si="15"/>
        <v/>
      </c>
      <c r="AP22" s="76" t="str">
        <f t="shared" si="16"/>
        <v/>
      </c>
      <c r="AQ22" s="76" t="str">
        <f t="shared" si="17"/>
        <v/>
      </c>
      <c r="AR22" s="76">
        <f>IF(IFERROR(VLOOKUP(AQ22,AQ23:AQ$49,1,0),"")="",0,1)</f>
        <v>0</v>
      </c>
      <c r="AS22" s="76">
        <f>IF(IFERROR(VLOOKUP(AQ22,AQ$16:AQ21,1,0),"")="",0,1)</f>
        <v>0</v>
      </c>
      <c r="AT22" s="76">
        <f t="shared" si="18"/>
        <v>0</v>
      </c>
      <c r="AU22" s="105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</row>
    <row r="23" spans="1:92" ht="20.25" customHeight="1" thickTop="1" thickBot="1" x14ac:dyDescent="0.3">
      <c r="A23" s="143"/>
      <c r="B23" s="134">
        <v>14</v>
      </c>
      <c r="C23" s="134" t="str">
        <f t="shared" si="0"/>
        <v/>
      </c>
      <c r="D23" s="176" t="s">
        <v>52</v>
      </c>
      <c r="E23" s="176" t="str">
        <f t="shared" si="1"/>
        <v/>
      </c>
      <c r="F23" s="176" t="str">
        <f t="shared" si="1"/>
        <v/>
      </c>
      <c r="G23" s="176" t="str">
        <f t="shared" si="20"/>
        <v/>
      </c>
      <c r="H23" s="176" t="str">
        <f t="shared" si="2"/>
        <v/>
      </c>
      <c r="I23" s="176" t="str">
        <f t="shared" si="2"/>
        <v/>
      </c>
      <c r="J23" s="176" t="str">
        <f t="shared" si="21"/>
        <v/>
      </c>
      <c r="K23" s="176"/>
      <c r="L23" s="176"/>
      <c r="M23" s="145"/>
      <c r="N23" s="12"/>
      <c r="O23" s="18">
        <f t="shared" si="9"/>
        <v>114</v>
      </c>
      <c r="P23" s="149"/>
      <c r="Q23" s="50"/>
      <c r="R23" s="25"/>
      <c r="S23" s="69">
        <f t="shared" si="3"/>
        <v>0</v>
      </c>
      <c r="T23" s="25"/>
      <c r="U23" s="11"/>
      <c r="V23" s="183"/>
      <c r="W23" s="183"/>
      <c r="X23" s="183"/>
      <c r="Y23" s="183"/>
      <c r="Z23" s="185"/>
      <c r="AA23" s="185"/>
      <c r="AB23" s="186"/>
      <c r="AC23" s="147"/>
      <c r="AD23" s="121"/>
      <c r="AE23" s="80"/>
      <c r="AF23" s="77" t="b">
        <v>0</v>
      </c>
      <c r="AG23" s="76">
        <f t="shared" si="10"/>
        <v>0</v>
      </c>
      <c r="AI23" s="76" t="str">
        <f t="shared" si="22"/>
        <v/>
      </c>
      <c r="AJ23" s="76" t="str">
        <f t="shared" si="11"/>
        <v/>
      </c>
      <c r="AK23" s="76" t="str">
        <f t="shared" si="12"/>
        <v/>
      </c>
      <c r="AL23" s="76">
        <f t="shared" si="13"/>
        <v>0</v>
      </c>
      <c r="AM23" s="76" t="str">
        <f t="shared" si="14"/>
        <v/>
      </c>
      <c r="AN23" s="76" t="str">
        <f t="shared" si="7"/>
        <v/>
      </c>
      <c r="AO23" s="76" t="str">
        <f t="shared" si="15"/>
        <v/>
      </c>
      <c r="AP23" s="76" t="str">
        <f t="shared" si="16"/>
        <v/>
      </c>
      <c r="AQ23" s="76" t="str">
        <f t="shared" si="17"/>
        <v/>
      </c>
      <c r="AR23" s="76">
        <f>IF(IFERROR(VLOOKUP(AQ23,AQ24:AQ$49,1,0),"")="",0,1)</f>
        <v>0</v>
      </c>
      <c r="AS23" s="76">
        <f>IF(IFERROR(VLOOKUP(AQ23,AQ$16:AQ22,1,0),"")="",0,1)</f>
        <v>0</v>
      </c>
      <c r="AT23" s="76">
        <f t="shared" si="18"/>
        <v>0</v>
      </c>
      <c r="AU23" s="105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</row>
    <row r="24" spans="1:92" ht="20.25" customHeight="1" thickTop="1" thickBot="1" x14ac:dyDescent="0.3">
      <c r="A24" s="143"/>
      <c r="B24" s="134">
        <v>15</v>
      </c>
      <c r="C24" s="134" t="str">
        <f t="shared" si="0"/>
        <v/>
      </c>
      <c r="D24" s="176" t="str">
        <f t="shared" si="19"/>
        <v/>
      </c>
      <c r="E24" s="176" t="str">
        <f t="shared" si="1"/>
        <v/>
      </c>
      <c r="F24" s="176" t="str">
        <f t="shared" si="1"/>
        <v/>
      </c>
      <c r="G24" s="176" t="str">
        <f t="shared" si="20"/>
        <v/>
      </c>
      <c r="H24" s="176" t="str">
        <f t="shared" si="2"/>
        <v/>
      </c>
      <c r="I24" s="176" t="str">
        <f t="shared" si="2"/>
        <v/>
      </c>
      <c r="J24" s="176" t="str">
        <f t="shared" si="21"/>
        <v/>
      </c>
      <c r="K24" s="176"/>
      <c r="L24" s="176"/>
      <c r="M24" s="145"/>
      <c r="N24" s="12"/>
      <c r="O24" s="18">
        <f t="shared" si="9"/>
        <v>115</v>
      </c>
      <c r="P24" s="149"/>
      <c r="Q24" s="50"/>
      <c r="R24" s="25"/>
      <c r="S24" s="69">
        <f t="shared" si="3"/>
        <v>0</v>
      </c>
      <c r="T24" s="25"/>
      <c r="U24" s="11"/>
      <c r="V24" s="183"/>
      <c r="W24" s="183"/>
      <c r="X24" s="183"/>
      <c r="Y24" s="183"/>
      <c r="Z24" s="185"/>
      <c r="AA24" s="185"/>
      <c r="AB24" s="186"/>
      <c r="AC24" s="147"/>
      <c r="AD24" s="121"/>
      <c r="AE24" s="80"/>
      <c r="AF24" s="77" t="b">
        <v>0</v>
      </c>
      <c r="AG24" s="76">
        <f t="shared" si="10"/>
        <v>0</v>
      </c>
      <c r="AI24" s="76" t="str">
        <f t="shared" si="22"/>
        <v/>
      </c>
      <c r="AJ24" s="76" t="str">
        <f t="shared" si="11"/>
        <v/>
      </c>
      <c r="AK24" s="76" t="str">
        <f t="shared" si="12"/>
        <v/>
      </c>
      <c r="AL24" s="76">
        <f t="shared" si="13"/>
        <v>0</v>
      </c>
      <c r="AM24" s="76" t="str">
        <f t="shared" si="14"/>
        <v/>
      </c>
      <c r="AN24" s="76" t="str">
        <f t="shared" si="7"/>
        <v/>
      </c>
      <c r="AO24" s="76" t="str">
        <f t="shared" si="15"/>
        <v/>
      </c>
      <c r="AP24" s="76" t="str">
        <f t="shared" si="16"/>
        <v/>
      </c>
      <c r="AQ24" s="76" t="str">
        <f t="shared" si="17"/>
        <v/>
      </c>
      <c r="AR24" s="76">
        <f>IF(IFERROR(VLOOKUP(AQ24,AQ25:AQ$49,1,0),"")="",0,1)</f>
        <v>0</v>
      </c>
      <c r="AS24" s="76">
        <f>IF(IFERROR(VLOOKUP(AQ24,AQ$16:AQ23,1,0),"")="",0,1)</f>
        <v>0</v>
      </c>
      <c r="AT24" s="76">
        <f t="shared" si="18"/>
        <v>0</v>
      </c>
      <c r="AU24" s="105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</row>
    <row r="25" spans="1:92" ht="20.25" customHeight="1" thickTop="1" thickBot="1" x14ac:dyDescent="0.3">
      <c r="A25" s="143"/>
      <c r="B25" s="134">
        <v>16</v>
      </c>
      <c r="C25" s="134" t="str">
        <f t="shared" si="0"/>
        <v/>
      </c>
      <c r="D25" s="176" t="str">
        <f t="shared" si="19"/>
        <v/>
      </c>
      <c r="E25" s="176" t="str">
        <f t="shared" si="1"/>
        <v/>
      </c>
      <c r="F25" s="176" t="str">
        <f t="shared" si="1"/>
        <v/>
      </c>
      <c r="G25" s="176" t="str">
        <f t="shared" si="20"/>
        <v/>
      </c>
      <c r="H25" s="176" t="str">
        <f t="shared" si="2"/>
        <v/>
      </c>
      <c r="I25" s="176" t="str">
        <f t="shared" si="2"/>
        <v/>
      </c>
      <c r="J25" s="176" t="str">
        <f t="shared" si="21"/>
        <v/>
      </c>
      <c r="K25" s="176"/>
      <c r="L25" s="176"/>
      <c r="M25" s="145"/>
      <c r="N25" s="12"/>
      <c r="O25" s="18">
        <f t="shared" si="9"/>
        <v>116</v>
      </c>
      <c r="P25" s="149"/>
      <c r="Q25" s="50"/>
      <c r="R25" s="25"/>
      <c r="S25" s="69">
        <f t="shared" si="3"/>
        <v>0</v>
      </c>
      <c r="T25" s="25"/>
      <c r="U25" s="11"/>
      <c r="V25" s="183"/>
      <c r="W25" s="183"/>
      <c r="X25" s="183"/>
      <c r="Y25" s="183"/>
      <c r="Z25" s="185"/>
      <c r="AA25" s="185"/>
      <c r="AB25" s="186"/>
      <c r="AC25" s="147"/>
      <c r="AD25" s="121"/>
      <c r="AE25" s="80"/>
      <c r="AF25" s="77" t="b">
        <v>0</v>
      </c>
      <c r="AG25" s="76">
        <f t="shared" si="10"/>
        <v>0</v>
      </c>
      <c r="AI25" s="76" t="str">
        <f t="shared" si="22"/>
        <v/>
      </c>
      <c r="AJ25" s="76" t="str">
        <f t="shared" si="11"/>
        <v/>
      </c>
      <c r="AK25" s="76" t="str">
        <f t="shared" si="12"/>
        <v/>
      </c>
      <c r="AL25" s="76">
        <f t="shared" si="13"/>
        <v>0</v>
      </c>
      <c r="AM25" s="76" t="str">
        <f t="shared" si="14"/>
        <v/>
      </c>
      <c r="AN25" s="76" t="str">
        <f t="shared" si="7"/>
        <v/>
      </c>
      <c r="AO25" s="76" t="str">
        <f t="shared" si="15"/>
        <v/>
      </c>
      <c r="AP25" s="76" t="str">
        <f t="shared" si="16"/>
        <v/>
      </c>
      <c r="AQ25" s="76" t="str">
        <f t="shared" si="17"/>
        <v/>
      </c>
      <c r="AR25" s="76">
        <f>IF(IFERROR(VLOOKUP(AQ25,AQ26:AQ$49,1,0),"")="",0,1)</f>
        <v>0</v>
      </c>
      <c r="AS25" s="76">
        <f>IF(IFERROR(VLOOKUP(AQ25,AQ$16:AQ24,1,0),"")="",0,1)</f>
        <v>0</v>
      </c>
      <c r="AT25" s="76">
        <f t="shared" si="18"/>
        <v>0</v>
      </c>
      <c r="AU25" s="105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N25" s="91" t="b">
        <v>1</v>
      </c>
    </row>
    <row r="26" spans="1:92" ht="20.25" customHeight="1" thickTop="1" thickBot="1" x14ac:dyDescent="0.3">
      <c r="A26" s="143"/>
      <c r="B26" s="134">
        <v>17</v>
      </c>
      <c r="C26" s="134" t="str">
        <f t="shared" si="0"/>
        <v/>
      </c>
      <c r="D26" s="176" t="s">
        <v>51</v>
      </c>
      <c r="E26" s="176" t="str">
        <f t="shared" si="1"/>
        <v/>
      </c>
      <c r="F26" s="176" t="str">
        <f t="shared" si="1"/>
        <v/>
      </c>
      <c r="G26" s="176" t="str">
        <f t="shared" si="20"/>
        <v/>
      </c>
      <c r="H26" s="176" t="str">
        <f t="shared" si="2"/>
        <v/>
      </c>
      <c r="I26" s="176" t="str">
        <f t="shared" si="2"/>
        <v/>
      </c>
      <c r="J26" s="176" t="str">
        <f t="shared" si="21"/>
        <v/>
      </c>
      <c r="K26" s="176"/>
      <c r="L26" s="176"/>
      <c r="M26" s="145"/>
      <c r="N26" s="12"/>
      <c r="O26" s="18">
        <f t="shared" si="9"/>
        <v>117</v>
      </c>
      <c r="P26" s="149"/>
      <c r="Q26" s="50"/>
      <c r="R26" s="25"/>
      <c r="S26" s="69">
        <f t="shared" si="3"/>
        <v>0</v>
      </c>
      <c r="T26" s="25"/>
      <c r="U26" s="11"/>
      <c r="V26" s="183"/>
      <c r="W26" s="183"/>
      <c r="X26" s="183"/>
      <c r="Y26" s="183"/>
      <c r="Z26" s="185"/>
      <c r="AA26" s="185"/>
      <c r="AB26" s="186"/>
      <c r="AC26" s="147"/>
      <c r="AD26" s="121"/>
      <c r="AE26" s="80"/>
      <c r="AF26" s="77" t="b">
        <v>0</v>
      </c>
      <c r="AG26" s="76">
        <f t="shared" si="10"/>
        <v>0</v>
      </c>
      <c r="AI26" s="76" t="str">
        <f t="shared" si="22"/>
        <v/>
      </c>
      <c r="AJ26" s="76" t="str">
        <f t="shared" si="11"/>
        <v/>
      </c>
      <c r="AK26" s="76" t="str">
        <f t="shared" si="12"/>
        <v/>
      </c>
      <c r="AL26" s="76">
        <f t="shared" si="13"/>
        <v>0</v>
      </c>
      <c r="AM26" s="76" t="str">
        <f t="shared" si="14"/>
        <v/>
      </c>
      <c r="AN26" s="76" t="str">
        <f t="shared" si="7"/>
        <v/>
      </c>
      <c r="AO26" s="76" t="str">
        <f t="shared" si="15"/>
        <v/>
      </c>
      <c r="AP26" s="76" t="str">
        <f t="shared" si="16"/>
        <v/>
      </c>
      <c r="AQ26" s="76" t="str">
        <f t="shared" si="17"/>
        <v/>
      </c>
      <c r="AR26" s="76">
        <f>IF(IFERROR(VLOOKUP(AQ26,AQ27:AQ$49,1,0),"")="",0,1)</f>
        <v>0</v>
      </c>
      <c r="AS26" s="76">
        <f>IF(IFERROR(VLOOKUP(AQ26,AQ$16:AQ25,1,0),"")="",0,1)</f>
        <v>0</v>
      </c>
      <c r="AT26" s="76">
        <f t="shared" si="18"/>
        <v>0</v>
      </c>
      <c r="AU26" s="105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</row>
    <row r="27" spans="1:92" ht="20.25" customHeight="1" thickTop="1" thickBot="1" x14ac:dyDescent="0.3">
      <c r="A27" s="143"/>
      <c r="B27" s="134">
        <v>18</v>
      </c>
      <c r="C27" s="134" t="str">
        <f t="shared" si="0"/>
        <v/>
      </c>
      <c r="D27" s="176" t="str">
        <f t="shared" si="19"/>
        <v/>
      </c>
      <c r="E27" s="176" t="str">
        <f t="shared" si="1"/>
        <v/>
      </c>
      <c r="F27" s="176" t="str">
        <f t="shared" si="1"/>
        <v/>
      </c>
      <c r="G27" s="176" t="str">
        <f t="shared" si="20"/>
        <v/>
      </c>
      <c r="H27" s="176" t="str">
        <f t="shared" si="2"/>
        <v/>
      </c>
      <c r="I27" s="176" t="str">
        <f t="shared" si="2"/>
        <v/>
      </c>
      <c r="J27" s="176" t="str">
        <f t="shared" si="21"/>
        <v/>
      </c>
      <c r="K27" s="176"/>
      <c r="L27" s="176"/>
      <c r="M27" s="145"/>
      <c r="N27" s="12"/>
      <c r="O27" s="18">
        <f t="shared" si="9"/>
        <v>118</v>
      </c>
      <c r="P27" s="149"/>
      <c r="Q27" s="50"/>
      <c r="R27" s="25"/>
      <c r="S27" s="69">
        <f t="shared" si="3"/>
        <v>0</v>
      </c>
      <c r="T27" s="25"/>
      <c r="U27" s="11"/>
      <c r="V27" s="183"/>
      <c r="W27" s="183"/>
      <c r="X27" s="183"/>
      <c r="Y27" s="183"/>
      <c r="Z27" s="185"/>
      <c r="AA27" s="185"/>
      <c r="AB27" s="186"/>
      <c r="AC27" s="147"/>
      <c r="AD27" s="121"/>
      <c r="AE27" s="80"/>
      <c r="AF27" s="77" t="b">
        <v>0</v>
      </c>
      <c r="AG27" s="76">
        <f t="shared" si="10"/>
        <v>0</v>
      </c>
      <c r="AI27" s="76" t="str">
        <f t="shared" si="22"/>
        <v/>
      </c>
      <c r="AJ27" s="76" t="str">
        <f t="shared" si="11"/>
        <v/>
      </c>
      <c r="AK27" s="76" t="str">
        <f t="shared" si="12"/>
        <v/>
      </c>
      <c r="AL27" s="76">
        <f t="shared" si="13"/>
        <v>0</v>
      </c>
      <c r="AM27" s="76" t="str">
        <f t="shared" si="14"/>
        <v/>
      </c>
      <c r="AN27" s="76" t="str">
        <f t="shared" si="7"/>
        <v/>
      </c>
      <c r="AO27" s="76" t="str">
        <f t="shared" si="15"/>
        <v/>
      </c>
      <c r="AP27" s="76" t="str">
        <f t="shared" si="16"/>
        <v/>
      </c>
      <c r="AQ27" s="76" t="str">
        <f t="shared" si="17"/>
        <v/>
      </c>
      <c r="AR27" s="76">
        <f>IF(IFERROR(VLOOKUP(AQ27,AQ28:AQ$49,1,0),"")="",0,1)</f>
        <v>0</v>
      </c>
      <c r="AS27" s="76">
        <f>IF(IFERROR(VLOOKUP(AQ27,AQ$16:AQ26,1,0),"")="",0,1)</f>
        <v>0</v>
      </c>
      <c r="AT27" s="76">
        <f t="shared" si="18"/>
        <v>0</v>
      </c>
      <c r="AU27" s="105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</row>
    <row r="28" spans="1:92" ht="20.25" customHeight="1" thickTop="1" thickBot="1" x14ac:dyDescent="0.3">
      <c r="A28" s="143"/>
      <c r="B28" s="134">
        <v>19</v>
      </c>
      <c r="C28" s="134" t="str">
        <f t="shared" si="0"/>
        <v/>
      </c>
      <c r="D28" s="176" t="s">
        <v>50</v>
      </c>
      <c r="E28" s="176" t="str">
        <f t="shared" si="1"/>
        <v/>
      </c>
      <c r="F28" s="176" t="str">
        <f t="shared" si="1"/>
        <v/>
      </c>
      <c r="G28" s="176" t="str">
        <f t="shared" si="20"/>
        <v/>
      </c>
      <c r="H28" s="176" t="str">
        <f t="shared" si="2"/>
        <v/>
      </c>
      <c r="I28" s="176" t="str">
        <f t="shared" si="2"/>
        <v/>
      </c>
      <c r="J28" s="176" t="str">
        <f t="shared" si="21"/>
        <v/>
      </c>
      <c r="K28" s="176"/>
      <c r="L28" s="176"/>
      <c r="M28" s="145"/>
      <c r="N28" s="12"/>
      <c r="O28" s="18">
        <f t="shared" si="9"/>
        <v>119</v>
      </c>
      <c r="P28" s="149"/>
      <c r="Q28" s="50"/>
      <c r="R28" s="25"/>
      <c r="S28" s="69">
        <f t="shared" si="3"/>
        <v>0</v>
      </c>
      <c r="T28" s="25"/>
      <c r="U28" s="11"/>
      <c r="V28" s="183"/>
      <c r="W28" s="183"/>
      <c r="X28" s="183"/>
      <c r="Y28" s="183"/>
      <c r="Z28" s="185"/>
      <c r="AA28" s="185"/>
      <c r="AB28" s="186"/>
      <c r="AC28" s="147"/>
      <c r="AD28" s="121"/>
      <c r="AE28" s="80"/>
      <c r="AF28" s="77" t="b">
        <v>0</v>
      </c>
      <c r="AG28" s="76">
        <f t="shared" si="10"/>
        <v>0</v>
      </c>
      <c r="AI28" s="76" t="str">
        <f t="shared" si="22"/>
        <v/>
      </c>
      <c r="AJ28" s="76" t="str">
        <f t="shared" si="11"/>
        <v/>
      </c>
      <c r="AK28" s="76" t="str">
        <f t="shared" si="12"/>
        <v/>
      </c>
      <c r="AL28" s="76">
        <f t="shared" si="13"/>
        <v>0</v>
      </c>
      <c r="AM28" s="76" t="str">
        <f t="shared" si="14"/>
        <v/>
      </c>
      <c r="AN28" s="76" t="str">
        <f t="shared" si="7"/>
        <v/>
      </c>
      <c r="AO28" s="76" t="str">
        <f t="shared" si="15"/>
        <v/>
      </c>
      <c r="AP28" s="76" t="str">
        <f t="shared" si="16"/>
        <v/>
      </c>
      <c r="AQ28" s="76" t="str">
        <f t="shared" si="17"/>
        <v/>
      </c>
      <c r="AR28" s="76">
        <f>IF(IFERROR(VLOOKUP(AQ28,AQ29:AQ$49,1,0),"")="",0,1)</f>
        <v>0</v>
      </c>
      <c r="AS28" s="76">
        <f>IF(IFERROR(VLOOKUP(AQ28,AQ$16:AQ27,1,0),"")="",0,1)</f>
        <v>0</v>
      </c>
      <c r="AT28" s="76">
        <f t="shared" si="18"/>
        <v>0</v>
      </c>
      <c r="AU28" s="105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</row>
    <row r="29" spans="1:92" ht="20.25" customHeight="1" thickTop="1" thickBot="1" x14ac:dyDescent="0.3">
      <c r="A29" s="143"/>
      <c r="B29" s="134">
        <v>20</v>
      </c>
      <c r="C29" s="134" t="str">
        <f t="shared" si="0"/>
        <v/>
      </c>
      <c r="D29" s="176" t="str">
        <f t="shared" si="19"/>
        <v/>
      </c>
      <c r="E29" s="176" t="str">
        <f t="shared" si="1"/>
        <v/>
      </c>
      <c r="F29" s="176" t="str">
        <f t="shared" si="1"/>
        <v/>
      </c>
      <c r="G29" s="176" t="str">
        <f t="shared" si="20"/>
        <v/>
      </c>
      <c r="H29" s="176" t="str">
        <f t="shared" si="2"/>
        <v/>
      </c>
      <c r="I29" s="176" t="str">
        <f t="shared" si="2"/>
        <v/>
      </c>
      <c r="J29" s="176" t="str">
        <f t="shared" si="21"/>
        <v/>
      </c>
      <c r="K29" s="176"/>
      <c r="L29" s="176"/>
      <c r="M29" s="145"/>
      <c r="N29" s="12"/>
      <c r="O29" s="18">
        <f t="shared" si="9"/>
        <v>120</v>
      </c>
      <c r="P29" s="149"/>
      <c r="Q29" s="50"/>
      <c r="R29" s="25"/>
      <c r="S29" s="69">
        <f t="shared" si="3"/>
        <v>0</v>
      </c>
      <c r="T29" s="25"/>
      <c r="U29" s="11"/>
      <c r="V29" s="183"/>
      <c r="W29" s="183"/>
      <c r="X29" s="183"/>
      <c r="Y29" s="183"/>
      <c r="Z29" s="185"/>
      <c r="AA29" s="185"/>
      <c r="AB29" s="186"/>
      <c r="AC29" s="147"/>
      <c r="AD29" s="121"/>
      <c r="AE29" s="80"/>
      <c r="AF29" s="77" t="b">
        <v>0</v>
      </c>
      <c r="AG29" s="76">
        <f t="shared" si="10"/>
        <v>0</v>
      </c>
      <c r="AI29" s="76" t="str">
        <f t="shared" si="22"/>
        <v/>
      </c>
      <c r="AJ29" s="76" t="str">
        <f t="shared" si="11"/>
        <v/>
      </c>
      <c r="AK29" s="76" t="str">
        <f t="shared" si="12"/>
        <v/>
      </c>
      <c r="AL29" s="76">
        <f t="shared" si="13"/>
        <v>0</v>
      </c>
      <c r="AM29" s="76" t="str">
        <f t="shared" si="14"/>
        <v/>
      </c>
      <c r="AN29" s="76" t="str">
        <f t="shared" si="7"/>
        <v/>
      </c>
      <c r="AO29" s="76" t="str">
        <f t="shared" si="15"/>
        <v/>
      </c>
      <c r="AP29" s="76" t="str">
        <f t="shared" si="16"/>
        <v/>
      </c>
      <c r="AQ29" s="76" t="str">
        <f t="shared" si="17"/>
        <v/>
      </c>
      <c r="AR29" s="76">
        <f>IF(IFERROR(VLOOKUP(AQ29,AQ30:AQ$49,1,0),"")="",0,1)</f>
        <v>0</v>
      </c>
      <c r="AS29" s="76">
        <f>IF(IFERROR(VLOOKUP(AQ29,AQ$16:AQ28,1,0),"")="",0,1)</f>
        <v>0</v>
      </c>
      <c r="AT29" s="76">
        <f t="shared" si="18"/>
        <v>0</v>
      </c>
      <c r="AU29" s="105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</row>
    <row r="30" spans="1:92" ht="20.25" customHeight="1" thickBot="1" x14ac:dyDescent="0.3">
      <c r="A30" s="143"/>
      <c r="B30" s="134">
        <v>21</v>
      </c>
      <c r="C30" s="134" t="str">
        <f t="shared" si="0"/>
        <v/>
      </c>
      <c r="D30" s="176" t="str">
        <f t="shared" si="19"/>
        <v/>
      </c>
      <c r="E30" s="176" t="str">
        <f t="shared" si="1"/>
        <v/>
      </c>
      <c r="F30" s="176" t="str">
        <f t="shared" si="1"/>
        <v/>
      </c>
      <c r="G30" s="176" t="str">
        <f t="shared" si="20"/>
        <v/>
      </c>
      <c r="H30" s="176" t="str">
        <f t="shared" si="2"/>
        <v/>
      </c>
      <c r="I30" s="176" t="str">
        <f t="shared" si="2"/>
        <v/>
      </c>
      <c r="J30" s="176" t="str">
        <f t="shared" si="21"/>
        <v/>
      </c>
      <c r="K30" s="176"/>
      <c r="L30" s="176"/>
      <c r="M30" s="145"/>
      <c r="N30" s="12"/>
      <c r="O30" s="18"/>
      <c r="P30" s="149"/>
      <c r="Q30" s="50"/>
      <c r="R30" s="52"/>
      <c r="S30" s="117"/>
      <c r="T30" s="117"/>
      <c r="U30" s="51"/>
      <c r="V30" s="187"/>
      <c r="W30" s="187"/>
      <c r="X30" s="187"/>
      <c r="Y30" s="187"/>
      <c r="Z30" s="187"/>
      <c r="AA30" s="187"/>
      <c r="AB30" s="188"/>
      <c r="AC30" s="147"/>
      <c r="AD30" s="121"/>
      <c r="AE30" s="80"/>
      <c r="AU30" s="105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</row>
    <row r="31" spans="1:92" ht="21" customHeight="1" thickBot="1" x14ac:dyDescent="0.3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5"/>
      <c r="N31" s="12"/>
      <c r="O31" s="18"/>
      <c r="P31" s="149"/>
      <c r="Q31" s="196" t="s">
        <v>15</v>
      </c>
      <c r="R31" s="194"/>
      <c r="S31" s="194"/>
      <c r="T31" s="116"/>
      <c r="U31" s="21"/>
      <c r="V31" s="193" t="s">
        <v>9</v>
      </c>
      <c r="W31" s="193"/>
      <c r="X31" s="193" t="s">
        <v>10</v>
      </c>
      <c r="Y31" s="193"/>
      <c r="Z31" s="194"/>
      <c r="AA31" s="194"/>
      <c r="AB31" s="195"/>
      <c r="AC31" s="147"/>
      <c r="AD31" s="121"/>
      <c r="AE31" s="83"/>
      <c r="AU31" s="108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</row>
    <row r="32" spans="1:92" ht="8.1" customHeight="1" thickBot="1" x14ac:dyDescent="0.3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5"/>
      <c r="N32" s="12"/>
      <c r="O32" s="18"/>
      <c r="P32" s="149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147"/>
      <c r="AD32" s="121"/>
      <c r="AE32" s="83"/>
      <c r="AU32" s="108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</row>
    <row r="33" spans="1:82" ht="20.25" customHeight="1" thickBot="1" x14ac:dyDescent="0.3">
      <c r="A33" s="143"/>
      <c r="B33" s="135" t="str">
        <f>AI33</f>
        <v>Allenatore</v>
      </c>
      <c r="C33" s="134"/>
      <c r="D33" s="190" t="s">
        <v>39</v>
      </c>
      <c r="E33" s="190"/>
      <c r="F33" s="190"/>
      <c r="G33" s="189" t="s">
        <v>40</v>
      </c>
      <c r="H33" s="190"/>
      <c r="I33" s="190"/>
      <c r="J33" s="184"/>
      <c r="K33" s="176"/>
      <c r="L33" s="176"/>
      <c r="M33" s="145"/>
      <c r="N33" s="12"/>
      <c r="O33" s="18" t="e">
        <f>#REF!+1</f>
        <v>#REF!</v>
      </c>
      <c r="P33" s="149"/>
      <c r="Q33" s="205" t="s">
        <v>11</v>
      </c>
      <c r="R33" s="202"/>
      <c r="S33" s="202"/>
      <c r="T33" s="202"/>
      <c r="U33" s="118"/>
      <c r="V33" s="201"/>
      <c r="W33" s="201"/>
      <c r="X33" s="202" t="str">
        <f>IF(V33="","",IF(ISERROR(VLOOKUP($V33,$E43:$L45,4,0)),"",VLOOKUP($V33,$E43:$L45,4,0)))</f>
        <v/>
      </c>
      <c r="Y33" s="202"/>
      <c r="Z33" s="156" t="str">
        <f>IF(V33="","",IF(ISERROR(VLOOKUP($V33,$E43:$L45,7,0)),"",VLOOKUP($V33,$E43:$L45,7,0)))</f>
        <v/>
      </c>
      <c r="AA33" s="156"/>
      <c r="AB33" s="198"/>
      <c r="AC33" s="147"/>
      <c r="AD33" s="121"/>
      <c r="AE33" s="80"/>
      <c r="AF33" s="77" t="b">
        <v>1</v>
      </c>
      <c r="AG33" s="76">
        <f>IF(AF33=FALSE,0,1)</f>
        <v>1</v>
      </c>
      <c r="AI33" s="84" t="str">
        <f>IF($AG33=1,IF(Q33="",O33,Q33),"")</f>
        <v>Allenatore</v>
      </c>
      <c r="AJ33" s="76">
        <f>IF($AG33=1,V33,"")</f>
        <v>0</v>
      </c>
      <c r="AK33" s="76" t="str">
        <f>IF($AG33=1,X33,"")</f>
        <v/>
      </c>
      <c r="AM33" s="76" t="str">
        <f>IF($AG33=1,Z33,"")</f>
        <v/>
      </c>
      <c r="AN33" s="76" t="str">
        <f>IF(ISERROR(SMALL(#REF!,ROW()-38)),"",SMALL(#REF!,ROW()-38))</f>
        <v/>
      </c>
      <c r="AO33" s="76" t="str">
        <f>IF(ISERROR(SMALL(#REF!,ROW()-38)),"",SMALL(#REF!,ROW()-38))</f>
        <v/>
      </c>
      <c r="AU33" s="105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</row>
    <row r="34" spans="1:82" ht="8.1" customHeight="1" thickBot="1" x14ac:dyDescent="0.3">
      <c r="A34" s="143"/>
      <c r="B34" s="65"/>
      <c r="C34" s="64"/>
      <c r="D34" s="191"/>
      <c r="E34" s="191"/>
      <c r="F34" s="191"/>
      <c r="G34" s="191"/>
      <c r="H34" s="191"/>
      <c r="I34" s="191"/>
      <c r="J34" s="191"/>
      <c r="K34" s="191"/>
      <c r="L34" s="192"/>
      <c r="M34" s="145"/>
      <c r="N34" s="12"/>
      <c r="O34" s="18"/>
      <c r="P34" s="149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147"/>
      <c r="AD34" s="121"/>
      <c r="AE34" s="80"/>
      <c r="AI34" s="84"/>
      <c r="AU34" s="105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</row>
    <row r="35" spans="1:82" ht="20.25" customHeight="1" thickBot="1" x14ac:dyDescent="0.3">
      <c r="A35" s="143"/>
      <c r="B35" s="135" t="str">
        <f>AI35</f>
        <v>Dirigente</v>
      </c>
      <c r="C35" s="134"/>
      <c r="D35" s="190"/>
      <c r="E35" s="190"/>
      <c r="F35" s="190"/>
      <c r="G35" s="190"/>
      <c r="H35" s="190"/>
      <c r="I35" s="190"/>
      <c r="J35" s="184"/>
      <c r="K35" s="176"/>
      <c r="L35" s="176"/>
      <c r="M35" s="145"/>
      <c r="N35" s="12"/>
      <c r="O35" s="18" t="e">
        <f>O33+1</f>
        <v>#REF!</v>
      </c>
      <c r="P35" s="149"/>
      <c r="Q35" s="205" t="s">
        <v>12</v>
      </c>
      <c r="R35" s="202"/>
      <c r="S35" s="202"/>
      <c r="T35" s="202"/>
      <c r="U35" s="118"/>
      <c r="V35" s="201"/>
      <c r="W35" s="201"/>
      <c r="X35" s="202" t="str">
        <f>IF(V35="","",IF(ISERROR(VLOOKUP($V35,$E47:$L51,4,0)),"",VLOOKUP($V35,$E47:$L51,4,0)))</f>
        <v/>
      </c>
      <c r="Y35" s="202"/>
      <c r="Z35" s="156" t="str">
        <f>IF(V35="","",IF(ISERROR(VLOOKUP($V35,$E47:$L51,7,0)),"",VLOOKUP($V35,$E47:$L51,7,0)))</f>
        <v/>
      </c>
      <c r="AA35" s="156"/>
      <c r="AB35" s="198"/>
      <c r="AC35" s="147"/>
      <c r="AD35" s="121"/>
      <c r="AE35" s="80"/>
      <c r="AF35" s="77" t="b">
        <v>1</v>
      </c>
      <c r="AG35" s="76">
        <f>IF(AF35=FALSE,0,1)</f>
        <v>1</v>
      </c>
      <c r="AI35" s="84" t="str">
        <f>IF($AG35=1,IF(Q35="",O35,Q35),"")</f>
        <v>Dirigente</v>
      </c>
      <c r="AJ35" s="76">
        <f>IF($AG35=1,V35,"")</f>
        <v>0</v>
      </c>
      <c r="AK35" s="76" t="str">
        <f>IF($AG35=1,X35,"")</f>
        <v/>
      </c>
      <c r="AM35" s="76" t="str">
        <f>IF($AG35=1,Z35,"")</f>
        <v/>
      </c>
      <c r="AN35" s="76" t="str">
        <f>IF(ISERROR(SMALL(#REF!,ROW()-38)),"",SMALL(#REF!,ROW()-38))</f>
        <v/>
      </c>
      <c r="AO35" s="76" t="str">
        <f>IF(ISERROR(SMALL(#REF!,ROW()-38)),"",SMALL(#REF!,ROW()-38))</f>
        <v/>
      </c>
      <c r="AU35" s="105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</row>
    <row r="36" spans="1:82" ht="8.1" customHeight="1" thickBot="1" x14ac:dyDescent="0.3">
      <c r="A36" s="143"/>
      <c r="B36" s="65"/>
      <c r="C36" s="64"/>
      <c r="D36" s="191" t="str">
        <f>IF(IF($B36="","",VLOOKUP($B36,$R$10:$AB$29,5,0))=0,"",IF($B36="","",VLOOKUP($B36,$R$10:$AB$29,5,0)))</f>
        <v/>
      </c>
      <c r="E36" s="191"/>
      <c r="F36" s="191"/>
      <c r="G36" s="191" t="str">
        <f>IF(IF($B36="","",VLOOKUP($B36,$R$10:$AB$29,7,0))=0,"",IF($B36="","",VLOOKUP($B36,$R$10:$AB$29,7,0)))</f>
        <v/>
      </c>
      <c r="H36" s="191"/>
      <c r="I36" s="191"/>
      <c r="J36" s="191" t="str">
        <f>IF(IF($B36="","",VLOOKUP($B36,$R$10:$AB$29,9,0))=0,"",IF($B36="","",VLOOKUP($B36,$R$10:$AB$29,9,0)))</f>
        <v/>
      </c>
      <c r="K36" s="191"/>
      <c r="L36" s="192"/>
      <c r="M36" s="145"/>
      <c r="N36" s="12"/>
      <c r="O36" s="18"/>
      <c r="P36" s="149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147"/>
      <c r="AD36" s="121"/>
      <c r="AE36" s="80"/>
      <c r="AI36" s="84"/>
      <c r="AU36" s="105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</row>
    <row r="37" spans="1:82" ht="20.25" customHeight="1" thickBot="1" x14ac:dyDescent="0.3">
      <c r="A37" s="143"/>
      <c r="B37" s="135" t="str">
        <f>AI37</f>
        <v>Segnapunti</v>
      </c>
      <c r="C37" s="134"/>
      <c r="D37" s="190" t="str">
        <f>IF(IF($B37="","",VLOOKUP($B37,$Q$33:$AB$39,6,0))=0,"",IF($B37="","",VLOOKUP($B37,$Q$33:$AB$39,6,0)))</f>
        <v/>
      </c>
      <c r="E37" s="190"/>
      <c r="F37" s="190"/>
      <c r="G37" s="190" t="str">
        <f>IF(IF($B37="","",VLOOKUP($B37,$Q$33:$AB$39,8,0))=0,"",IF($B37="","",VLOOKUP($B37,$Q$33:$AB$39,8,0)))</f>
        <v/>
      </c>
      <c r="H37" s="190"/>
      <c r="I37" s="190"/>
      <c r="J37" s="176" t="str">
        <f>IF(IF($B37="","",VLOOKUP($B37,$Q$33:$AB$39,10,0))=0,"",IF($B37="","",VLOOKUP($B37,$Q$33:$AB$39,10,0)))</f>
        <v/>
      </c>
      <c r="K37" s="176"/>
      <c r="L37" s="176"/>
      <c r="M37" s="145"/>
      <c r="N37" s="12"/>
      <c r="O37" s="18" t="e">
        <f>O35+1</f>
        <v>#REF!</v>
      </c>
      <c r="P37" s="149"/>
      <c r="Q37" s="205" t="s">
        <v>13</v>
      </c>
      <c r="R37" s="202"/>
      <c r="S37" s="202"/>
      <c r="T37" s="202"/>
      <c r="U37" s="118"/>
      <c r="V37" s="201"/>
      <c r="W37" s="201"/>
      <c r="X37" s="202" t="str">
        <f>IF(V37="","",IF(ISERROR(VLOOKUP($V37,$E53:$L57,4,0)),"",VLOOKUP($V37,$E53:$L57,4,0)))</f>
        <v/>
      </c>
      <c r="Y37" s="202"/>
      <c r="Z37" s="156" t="str">
        <f>IF(V37="","",IF(ISERROR(VLOOKUP($V37,$E53:$L57,7,0)),"",VLOOKUP($V37,$E53:$L57,7,0)))</f>
        <v/>
      </c>
      <c r="AA37" s="156"/>
      <c r="AB37" s="198"/>
      <c r="AC37" s="147"/>
      <c r="AD37" s="121"/>
      <c r="AE37" s="80"/>
      <c r="AF37" s="77" t="b">
        <v>1</v>
      </c>
      <c r="AG37" s="76">
        <f>IF(AF37=FALSE,0,1)</f>
        <v>1</v>
      </c>
      <c r="AI37" s="84" t="str">
        <f>IF($AG37=1,IF(Q37="",O37,Q37),"")</f>
        <v>Segnapunti</v>
      </c>
      <c r="AJ37" s="76">
        <f>IF($AG37=1,V37,"")</f>
        <v>0</v>
      </c>
      <c r="AK37" s="76" t="str">
        <f>IF($AG37=1,X37,"")</f>
        <v/>
      </c>
      <c r="AM37" s="76" t="str">
        <f>IF($AG37=1,Z37,"")</f>
        <v/>
      </c>
      <c r="AU37" s="105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</row>
    <row r="38" spans="1:82" ht="8.1" customHeight="1" thickBot="1" x14ac:dyDescent="0.3">
      <c r="A38" s="143"/>
      <c r="B38" s="66"/>
      <c r="C38" s="67"/>
      <c r="D38" s="67"/>
      <c r="E38" s="67"/>
      <c r="F38" s="67"/>
      <c r="G38" s="67"/>
      <c r="H38" s="67"/>
      <c r="I38" s="67"/>
      <c r="J38" s="64"/>
      <c r="K38" s="64"/>
      <c r="L38" s="68"/>
      <c r="M38" s="145"/>
      <c r="N38" s="12"/>
      <c r="O38" s="18"/>
      <c r="P38" s="149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147"/>
      <c r="AD38" s="121"/>
      <c r="AE38" s="80"/>
      <c r="AI38" s="84"/>
      <c r="AU38" s="105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</row>
    <row r="39" spans="1:82" ht="20.25" customHeight="1" thickBot="1" x14ac:dyDescent="0.3">
      <c r="A39" s="143"/>
      <c r="B39" s="135" t="str">
        <f>AI39</f>
        <v>Addetto BLSD</v>
      </c>
      <c r="C39" s="134"/>
      <c r="D39" s="190" t="str">
        <f>IF(IF($B39="","",VLOOKUP($B39,$Q$33:$AB$39,6,0))=0,"",IF($B39="","",VLOOKUP($B39,$Q$33:$AB$39,6,0)))</f>
        <v/>
      </c>
      <c r="E39" s="190"/>
      <c r="F39" s="190"/>
      <c r="G39" s="190" t="str">
        <f>IF(IF($B39="","",VLOOKUP($B39,$Q$33:$AB$39,8,0))=0,"",IF($B39="","",VLOOKUP($B39,$Q$33:$AB$39,8,0)))</f>
        <v/>
      </c>
      <c r="H39" s="190"/>
      <c r="I39" s="190"/>
      <c r="J39" s="176" t="str">
        <f>IF(IF($B39="","",VLOOKUP($B39,$Q$33:$AB$39,10,0))=0,"",IF($B39="","",VLOOKUP($B39,$Q$33:$AB$39,10,0)))</f>
        <v/>
      </c>
      <c r="K39" s="176"/>
      <c r="L39" s="176"/>
      <c r="M39" s="145"/>
      <c r="N39" s="12"/>
      <c r="O39" s="18" t="e">
        <f>O37+1</f>
        <v>#REF!</v>
      </c>
      <c r="P39" s="149"/>
      <c r="Q39" s="205" t="s">
        <v>14</v>
      </c>
      <c r="R39" s="202"/>
      <c r="S39" s="202"/>
      <c r="T39" s="202"/>
      <c r="U39" s="118"/>
      <c r="V39" s="201"/>
      <c r="W39" s="201"/>
      <c r="X39" s="202" t="str">
        <f>IF(V39="","",IF(ISERROR(VLOOKUP($V39,$E59:$L61,4,0)),"",VLOOKUP($V39,$E59:$L61,4,0)))</f>
        <v/>
      </c>
      <c r="Y39" s="202"/>
      <c r="Z39" s="156" t="str">
        <f>IF(V39="","",IF(ISERROR(VLOOKUP($V39,$E59:$L61,7,0)),"",VLOOKUP($V39,$E59:$L61,7,0)))</f>
        <v/>
      </c>
      <c r="AA39" s="156"/>
      <c r="AB39" s="198"/>
      <c r="AC39" s="147"/>
      <c r="AD39" s="121"/>
      <c r="AE39" s="80"/>
      <c r="AF39" s="77" t="b">
        <v>1</v>
      </c>
      <c r="AG39" s="76">
        <f>IF(AF39=FALSE,0,1)</f>
        <v>1</v>
      </c>
      <c r="AI39" s="84" t="str">
        <f>IF($AG39=1,IF(Q39="",O39,Q39),"")</f>
        <v>Addetto BLSD</v>
      </c>
      <c r="AJ39" s="76">
        <f>IF($AG39=1,V39,"")</f>
        <v>0</v>
      </c>
      <c r="AK39" s="76" t="str">
        <f>IF($AG39=1,X39,"")</f>
        <v/>
      </c>
      <c r="AM39" s="76" t="str">
        <f>IF($AG39=1,Z39,"")</f>
        <v/>
      </c>
      <c r="AU39" s="105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</row>
    <row r="40" spans="1:82" ht="15.75" customHeight="1" thickBot="1" x14ac:dyDescent="0.3">
      <c r="A40" s="143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45"/>
      <c r="N40" s="12"/>
      <c r="O40" s="18"/>
      <c r="P40" s="149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147"/>
      <c r="AD40" s="121"/>
      <c r="AE40" s="82"/>
      <c r="AU40" s="107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</row>
    <row r="41" spans="1:82" ht="21.75" customHeight="1" thickBot="1" x14ac:dyDescent="0.3">
      <c r="A41" s="143"/>
      <c r="B41" s="179"/>
      <c r="C41" s="180"/>
      <c r="D41" s="180"/>
      <c r="E41" s="180"/>
      <c r="F41" s="180"/>
      <c r="G41" s="180"/>
      <c r="H41" s="180"/>
      <c r="I41" s="180"/>
      <c r="J41" s="180"/>
      <c r="K41" s="180"/>
      <c r="L41" s="181"/>
      <c r="M41" s="145"/>
      <c r="N41" s="12"/>
      <c r="O41" s="18"/>
      <c r="P41" s="150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8"/>
      <c r="AD41" s="121"/>
      <c r="AE41" s="82"/>
      <c r="AU41" s="107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</row>
    <row r="42" spans="1:82" ht="15.75" customHeight="1" x14ac:dyDescent="0.25">
      <c r="A42" s="143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45"/>
      <c r="N42" s="12"/>
      <c r="O42" s="18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U42" s="89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</row>
    <row r="43" spans="1:82" ht="20.25" customHeight="1" thickBot="1" x14ac:dyDescent="0.3">
      <c r="A43" s="143"/>
      <c r="B43" s="54"/>
      <c r="C43" s="55"/>
      <c r="D43" s="30"/>
      <c r="E43" s="169"/>
      <c r="F43" s="169"/>
      <c r="G43" s="169"/>
      <c r="H43" s="169"/>
      <c r="I43" s="169"/>
      <c r="J43" s="169"/>
      <c r="K43" s="174"/>
      <c r="L43" s="175"/>
      <c r="M43" s="145"/>
      <c r="N43" s="12"/>
      <c r="O43" s="18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U43" s="89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</row>
    <row r="44" spans="1:82" ht="18" customHeight="1" thickTop="1" x14ac:dyDescent="0.25">
      <c r="A44" s="143"/>
      <c r="B44" s="56"/>
      <c r="C44" s="57"/>
      <c r="D44" s="31"/>
      <c r="E44" s="167"/>
      <c r="F44" s="167"/>
      <c r="G44" s="167"/>
      <c r="H44" s="167"/>
      <c r="I44" s="167"/>
      <c r="J44" s="167"/>
      <c r="K44" s="170"/>
      <c r="L44" s="171"/>
      <c r="M44" s="145"/>
      <c r="N44" s="12"/>
      <c r="O44" s="18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4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U44" s="89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</row>
    <row r="45" spans="1:82" ht="20.25" customHeight="1" x14ac:dyDescent="0.35">
      <c r="A45" s="143"/>
      <c r="B45" s="58"/>
      <c r="C45" s="59"/>
      <c r="D45" s="32"/>
      <c r="E45" s="168"/>
      <c r="F45" s="168"/>
      <c r="G45" s="168"/>
      <c r="H45" s="168"/>
      <c r="I45" s="168"/>
      <c r="J45" s="168"/>
      <c r="K45" s="172"/>
      <c r="L45" s="173"/>
      <c r="M45" s="145"/>
      <c r="N45" s="12"/>
      <c r="O45" s="18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85"/>
      <c r="AE45" s="235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U45" s="89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</row>
    <row r="46" spans="1:82" ht="27.75" customHeight="1" x14ac:dyDescent="0.35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5"/>
      <c r="N46" s="12"/>
      <c r="O46" s="18"/>
      <c r="P46" s="119"/>
      <c r="Q46" s="166" t="s">
        <v>41</v>
      </c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235"/>
      <c r="AI46" s="90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U46" s="89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</row>
    <row r="47" spans="1:82" ht="20.25" customHeight="1" x14ac:dyDescent="0.35">
      <c r="A47" s="143"/>
      <c r="B47" s="54"/>
      <c r="C47" s="55"/>
      <c r="D47" s="30"/>
      <c r="E47" s="169"/>
      <c r="F47" s="169"/>
      <c r="G47" s="169"/>
      <c r="H47" s="169"/>
      <c r="I47" s="169"/>
      <c r="J47" s="169"/>
      <c r="K47" s="174"/>
      <c r="L47" s="175"/>
      <c r="M47" s="145"/>
      <c r="N47" s="12"/>
      <c r="O47" s="18"/>
      <c r="P47" s="119"/>
      <c r="Q47" s="166" t="s">
        <v>42</v>
      </c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235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U47" s="89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</row>
    <row r="48" spans="1:82" ht="20.25" customHeight="1" x14ac:dyDescent="0.35">
      <c r="A48" s="143"/>
      <c r="B48" s="56"/>
      <c r="C48" s="57"/>
      <c r="D48" s="31"/>
      <c r="E48" s="167"/>
      <c r="F48" s="167"/>
      <c r="G48" s="167"/>
      <c r="H48" s="167"/>
      <c r="I48" s="167"/>
      <c r="J48" s="167"/>
      <c r="K48" s="170"/>
      <c r="L48" s="171"/>
      <c r="M48" s="145"/>
      <c r="N48" s="12"/>
      <c r="O48" s="18"/>
      <c r="P48" s="119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235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U48" s="89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</row>
    <row r="49" spans="1:82" ht="20.25" customHeight="1" x14ac:dyDescent="0.3">
      <c r="A49" s="143"/>
      <c r="B49" s="56"/>
      <c r="C49" s="57"/>
      <c r="D49" s="31"/>
      <c r="E49" s="167"/>
      <c r="F49" s="167"/>
      <c r="G49" s="167"/>
      <c r="H49" s="167"/>
      <c r="I49" s="167"/>
      <c r="J49" s="167"/>
      <c r="K49" s="170"/>
      <c r="L49" s="171"/>
      <c r="M49" s="145"/>
      <c r="N49" s="12"/>
      <c r="O49" s="18"/>
      <c r="Q49" s="164" t="s">
        <v>35</v>
      </c>
      <c r="R49" s="164"/>
      <c r="S49" s="164"/>
      <c r="T49" s="164"/>
      <c r="U49" s="164"/>
      <c r="V49" s="164"/>
      <c r="W49" s="164"/>
      <c r="X49" s="71"/>
      <c r="Y49" s="71"/>
      <c r="Z49"/>
      <c r="AA49" s="71"/>
      <c r="AB49" s="71"/>
      <c r="AC49" s="71"/>
      <c r="AE49" s="235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U49" s="238" t="s">
        <v>29</v>
      </c>
      <c r="AV49" s="239"/>
      <c r="AW49" s="239"/>
      <c r="AX49" s="239"/>
      <c r="AY49" s="239"/>
      <c r="AZ49" s="239"/>
      <c r="BA49" s="239"/>
      <c r="BB49" s="239"/>
      <c r="BC49" s="239"/>
      <c r="BD49" s="239"/>
      <c r="BE49" s="239"/>
      <c r="BF49" s="239"/>
      <c r="BG49" s="239"/>
      <c r="BH49" s="240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</row>
    <row r="50" spans="1:82" ht="20.25" customHeight="1" x14ac:dyDescent="0.35">
      <c r="A50" s="143"/>
      <c r="B50" s="56"/>
      <c r="C50" s="57"/>
      <c r="D50" s="31"/>
      <c r="E50" s="167"/>
      <c r="F50" s="167"/>
      <c r="G50" s="167"/>
      <c r="H50" s="167"/>
      <c r="I50" s="167"/>
      <c r="J50" s="167"/>
      <c r="K50" s="170"/>
      <c r="L50" s="171"/>
      <c r="M50" s="145"/>
      <c r="N50" s="12"/>
      <c r="O50" s="18"/>
      <c r="Q50" s="165" t="s">
        <v>43</v>
      </c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235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U50" s="109"/>
      <c r="AV50" s="110"/>
      <c r="AW50" s="111" t="s">
        <v>30</v>
      </c>
      <c r="AX50" s="241">
        <v>1</v>
      </c>
      <c r="AY50" s="242"/>
      <c r="AZ50" s="109"/>
      <c r="BA50" s="109"/>
      <c r="BB50" s="109"/>
      <c r="BC50" s="111" t="s">
        <v>0</v>
      </c>
      <c r="BD50" s="243">
        <v>46079</v>
      </c>
      <c r="BE50" s="230"/>
      <c r="BF50" s="230"/>
      <c r="BG50" s="230"/>
      <c r="BH50" s="231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</row>
    <row r="51" spans="1:82" ht="20.25" customHeight="1" x14ac:dyDescent="0.3">
      <c r="A51" s="143"/>
      <c r="B51" s="58"/>
      <c r="C51" s="59"/>
      <c r="D51" s="32"/>
      <c r="E51" s="168"/>
      <c r="F51" s="168"/>
      <c r="G51" s="168"/>
      <c r="H51" s="168"/>
      <c r="I51" s="168"/>
      <c r="J51" s="168"/>
      <c r="K51" s="172"/>
      <c r="L51" s="173"/>
      <c r="M51" s="145"/>
      <c r="N51" s="12"/>
      <c r="O51" s="18"/>
      <c r="P51" s="1"/>
      <c r="Q51" s="61"/>
      <c r="R51" s="61"/>
      <c r="S51" s="1"/>
      <c r="T51" s="62" t="s">
        <v>2</v>
      </c>
      <c r="U51" s="222">
        <f>IF(AX50="","",AX50)</f>
        <v>1</v>
      </c>
      <c r="V51" s="222"/>
      <c r="W51" s="63" t="s">
        <v>3</v>
      </c>
      <c r="X51" s="115">
        <f>IF(BD50="","",BD50)</f>
        <v>46079</v>
      </c>
      <c r="Y51" s="53" t="s">
        <v>4</v>
      </c>
      <c r="Z51" s="217" t="str">
        <f>IF(AX51="","",AX51)</f>
        <v/>
      </c>
      <c r="AA51" s="217"/>
      <c r="AB51" s="217"/>
      <c r="AC51" s="37"/>
      <c r="AD51" s="86"/>
      <c r="AE51" s="235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U51" s="112"/>
      <c r="AV51" s="110"/>
      <c r="AW51" s="111" t="s">
        <v>31</v>
      </c>
      <c r="AX51" s="136"/>
      <c r="AY51" s="137"/>
      <c r="AZ51" s="137"/>
      <c r="BA51" s="137"/>
      <c r="BB51" s="138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</row>
    <row r="52" spans="1:82" ht="20.25" customHeight="1" x14ac:dyDescent="0.3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5"/>
      <c r="N52" s="12"/>
      <c r="O52" s="18"/>
      <c r="P52" s="1"/>
      <c r="Q52" s="61"/>
      <c r="R52" s="61"/>
      <c r="S52" s="1"/>
      <c r="T52" s="61" t="s">
        <v>34</v>
      </c>
      <c r="U52" s="218" t="str">
        <f>UPPER(IF(AX52="","",AX52))&amp;IF(AX53="","","   "&amp;"Girone"&amp;"  "&amp;UPPER(IF(AX53="","",AX53)))</f>
        <v>PRIMO CONCENTRAMENTO - GIRONE A   Girone  QUALIFICAZIONE</v>
      </c>
      <c r="V52" s="218"/>
      <c r="W52" s="218"/>
      <c r="X52" s="218"/>
      <c r="Y52" s="218"/>
      <c r="Z52" s="218"/>
      <c r="AA52" s="218"/>
      <c r="AB52" s="218"/>
      <c r="AC52" s="218"/>
      <c r="AD52" s="218"/>
      <c r="AE52" s="235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U52" s="112"/>
      <c r="AV52" s="109"/>
      <c r="AW52" s="111" t="s">
        <v>34</v>
      </c>
      <c r="AX52" s="229" t="s">
        <v>55</v>
      </c>
      <c r="AY52" s="230"/>
      <c r="AZ52" s="230"/>
      <c r="BA52" s="230"/>
      <c r="BB52" s="230"/>
      <c r="BC52" s="230"/>
      <c r="BD52" s="230"/>
      <c r="BE52" s="230"/>
      <c r="BF52" s="230"/>
      <c r="BG52" s="230"/>
      <c r="BH52" s="231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</row>
    <row r="53" spans="1:82" ht="20.25" customHeight="1" x14ac:dyDescent="0.3">
      <c r="A53" s="143"/>
      <c r="B53" s="54"/>
      <c r="C53" s="55"/>
      <c r="D53" s="30"/>
      <c r="E53" s="169"/>
      <c r="F53" s="169"/>
      <c r="G53" s="169"/>
      <c r="H53" s="169"/>
      <c r="I53" s="169"/>
      <c r="J53" s="169"/>
      <c r="K53" s="174"/>
      <c r="L53" s="175"/>
      <c r="M53" s="145"/>
      <c r="N53" s="12"/>
      <c r="O53" s="18"/>
      <c r="P53" s="1"/>
      <c r="Q53" s="61"/>
      <c r="R53" s="61"/>
      <c r="S53" s="1"/>
      <c r="T53" s="61" t="s">
        <v>1</v>
      </c>
      <c r="U53" s="218" t="str">
        <f t="shared" ref="U53:U54" si="23">UPPER(IF(AX54="","",AX54))</f>
        <v>CURIEL</v>
      </c>
      <c r="V53" s="218"/>
      <c r="W53" s="218"/>
      <c r="X53" s="218"/>
      <c r="Y53" s="218"/>
      <c r="Z53" s="218"/>
      <c r="AA53" s="218"/>
      <c r="AB53" s="218"/>
      <c r="AC53" s="218"/>
      <c r="AD53" s="218"/>
      <c r="AE53" s="235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U53" s="110"/>
      <c r="AV53" s="110"/>
      <c r="AW53" s="111" t="s">
        <v>36</v>
      </c>
      <c r="AX53" s="136" t="s">
        <v>56</v>
      </c>
      <c r="AY53" s="137"/>
      <c r="AZ53" s="138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</row>
    <row r="54" spans="1:82" ht="20.25" customHeight="1" x14ac:dyDescent="0.3">
      <c r="A54" s="143"/>
      <c r="B54" s="56"/>
      <c r="C54" s="57"/>
      <c r="D54" s="31"/>
      <c r="E54" s="167"/>
      <c r="F54" s="167"/>
      <c r="G54" s="167"/>
      <c r="H54" s="167"/>
      <c r="I54" s="167"/>
      <c r="J54" s="167"/>
      <c r="K54" s="170"/>
      <c r="L54" s="171"/>
      <c r="M54" s="145"/>
      <c r="N54" s="12"/>
      <c r="O54" s="18"/>
      <c r="P54" s="1"/>
      <c r="Q54" s="61"/>
      <c r="R54" s="61"/>
      <c r="S54" s="1"/>
      <c r="T54" s="61" t="s">
        <v>5</v>
      </c>
      <c r="U54" s="218" t="str">
        <f t="shared" si="23"/>
        <v>VIA DURER PADOVA</v>
      </c>
      <c r="V54" s="218"/>
      <c r="W54" s="218"/>
      <c r="X54" s="218"/>
      <c r="Y54" s="218"/>
      <c r="Z54" s="218"/>
      <c r="AA54" s="218"/>
      <c r="AB54" s="218"/>
      <c r="AC54" s="218"/>
      <c r="AD54" s="218"/>
      <c r="AE54" s="235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U54" s="109"/>
      <c r="AV54" s="109"/>
      <c r="AW54" s="111" t="s">
        <v>32</v>
      </c>
      <c r="AX54" s="229" t="s">
        <v>53</v>
      </c>
      <c r="AY54" s="230"/>
      <c r="AZ54" s="230"/>
      <c r="BA54" s="230"/>
      <c r="BB54" s="230"/>
      <c r="BC54" s="230"/>
      <c r="BD54" s="230"/>
      <c r="BE54" s="230"/>
      <c r="BF54" s="230"/>
      <c r="BG54" s="230"/>
      <c r="BH54" s="231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</row>
    <row r="55" spans="1:82" ht="18" customHeight="1" x14ac:dyDescent="0.3">
      <c r="A55" s="143"/>
      <c r="B55" s="56"/>
      <c r="C55" s="57"/>
      <c r="D55" s="31"/>
      <c r="E55" s="167"/>
      <c r="F55" s="167"/>
      <c r="G55" s="167"/>
      <c r="H55" s="167"/>
      <c r="I55" s="167"/>
      <c r="J55" s="167"/>
      <c r="K55" s="170"/>
      <c r="L55" s="171"/>
      <c r="M55" s="145"/>
      <c r="N55" s="12"/>
      <c r="O55" s="18"/>
      <c r="P55" s="1"/>
      <c r="Q55" s="61"/>
      <c r="R55" s="61"/>
      <c r="S55" s="1"/>
      <c r="T55" s="61" t="s">
        <v>22</v>
      </c>
      <c r="U55" s="224" t="str">
        <f>UPPER(IF(AX56="","",AX56))</f>
        <v/>
      </c>
      <c r="V55" s="224"/>
      <c r="W55" s="224"/>
      <c r="X55" s="38" t="s">
        <v>23</v>
      </c>
      <c r="Y55" s="224" t="str">
        <f>UPPER(IF(AX57="","",AX57))</f>
        <v/>
      </c>
      <c r="Z55" s="224"/>
      <c r="AA55" s="224"/>
      <c r="AB55" s="224"/>
      <c r="AC55" s="224"/>
      <c r="AD55" s="87"/>
      <c r="AE55" s="235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U55" s="109"/>
      <c r="AV55" s="109"/>
      <c r="AW55" s="111" t="s">
        <v>5</v>
      </c>
      <c r="AX55" s="229" t="s">
        <v>54</v>
      </c>
      <c r="AY55" s="230"/>
      <c r="AZ55" s="230"/>
      <c r="BA55" s="230"/>
      <c r="BB55" s="230"/>
      <c r="BC55" s="230"/>
      <c r="BD55" s="230"/>
      <c r="BE55" s="230"/>
      <c r="BF55" s="230"/>
      <c r="BG55" s="230"/>
      <c r="BH55" s="231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</row>
    <row r="56" spans="1:82" ht="18" customHeight="1" x14ac:dyDescent="0.3">
      <c r="A56" s="143"/>
      <c r="B56" s="56"/>
      <c r="C56" s="57"/>
      <c r="D56" s="31"/>
      <c r="E56" s="167"/>
      <c r="F56" s="167"/>
      <c r="G56" s="167"/>
      <c r="H56" s="167"/>
      <c r="I56" s="167"/>
      <c r="J56" s="167"/>
      <c r="K56" s="170"/>
      <c r="L56" s="171"/>
      <c r="M56" s="145"/>
      <c r="N56" s="12"/>
      <c r="O56" s="18"/>
      <c r="P56" s="1"/>
      <c r="Q56" s="97"/>
      <c r="R56" s="97"/>
      <c r="S56" s="98"/>
      <c r="T56" s="99"/>
      <c r="U56" s="225"/>
      <c r="V56" s="225"/>
      <c r="W56" s="225"/>
      <c r="X56" s="100"/>
      <c r="Y56" s="225"/>
      <c r="Z56" s="225"/>
      <c r="AA56" s="225"/>
      <c r="AB56" s="225"/>
      <c r="AC56" s="225"/>
      <c r="AD56" s="101"/>
      <c r="AE56" s="235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U56" s="113"/>
      <c r="AV56" s="109"/>
      <c r="AW56" s="111" t="s">
        <v>6</v>
      </c>
      <c r="AX56" s="229"/>
      <c r="AY56" s="230"/>
      <c r="AZ56" s="230"/>
      <c r="BA56" s="230"/>
      <c r="BB56" s="230"/>
      <c r="BC56" s="230"/>
      <c r="BD56" s="230"/>
      <c r="BE56" s="230"/>
      <c r="BF56" s="230"/>
      <c r="BG56" s="230"/>
      <c r="BH56" s="231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</row>
    <row r="57" spans="1:82" ht="17.25" customHeight="1" x14ac:dyDescent="0.25">
      <c r="A57" s="143"/>
      <c r="B57" s="58"/>
      <c r="C57" s="59"/>
      <c r="D57" s="32"/>
      <c r="E57" s="168"/>
      <c r="F57" s="168"/>
      <c r="G57" s="168"/>
      <c r="H57" s="168"/>
      <c r="I57" s="168"/>
      <c r="J57" s="168"/>
      <c r="K57" s="172"/>
      <c r="L57" s="173"/>
      <c r="M57" s="145"/>
      <c r="N57" s="12"/>
      <c r="O57" s="18"/>
      <c r="P57" s="223" t="s">
        <v>16</v>
      </c>
      <c r="Q57" s="223"/>
      <c r="R57" s="223"/>
      <c r="S57" s="223"/>
      <c r="T57" s="223"/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35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U57" s="114"/>
      <c r="AV57" s="109"/>
      <c r="AW57" s="111" t="s">
        <v>7</v>
      </c>
      <c r="AX57" s="229"/>
      <c r="AY57" s="230"/>
      <c r="AZ57" s="230"/>
      <c r="BA57" s="230"/>
      <c r="BB57" s="230"/>
      <c r="BC57" s="230"/>
      <c r="BD57" s="230"/>
      <c r="BE57" s="230"/>
      <c r="BF57" s="230"/>
      <c r="BG57" s="230"/>
      <c r="BH57" s="231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</row>
    <row r="58" spans="1:82" ht="20.25" customHeight="1" x14ac:dyDescent="0.25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5"/>
      <c r="N58" s="12"/>
      <c r="O58" s="18"/>
      <c r="Q58" s="42" t="s">
        <v>8</v>
      </c>
      <c r="R58" s="43"/>
      <c r="S58" s="43"/>
      <c r="T58" s="163" t="s">
        <v>9</v>
      </c>
      <c r="U58" s="163"/>
      <c r="V58" s="163"/>
      <c r="W58" s="163"/>
      <c r="X58" s="163" t="s">
        <v>10</v>
      </c>
      <c r="Y58" s="163"/>
      <c r="Z58" s="163"/>
      <c r="AA58" s="226" t="str">
        <f>Z8</f>
        <v>Data di nascita</v>
      </c>
      <c r="AB58" s="226"/>
      <c r="AC58" s="226"/>
      <c r="AD58" s="227"/>
      <c r="AE58" s="235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U58" s="89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</row>
    <row r="59" spans="1:82" ht="17.100000000000001" customHeight="1" x14ac:dyDescent="0.25">
      <c r="A59" s="143"/>
      <c r="B59" s="54"/>
      <c r="C59" s="55"/>
      <c r="D59" s="30"/>
      <c r="E59" s="169"/>
      <c r="F59" s="169"/>
      <c r="G59" s="169"/>
      <c r="H59" s="169"/>
      <c r="I59" s="169"/>
      <c r="J59" s="169"/>
      <c r="K59" s="174"/>
      <c r="L59" s="175"/>
      <c r="M59" s="145"/>
      <c r="N59" s="12"/>
      <c r="O59" s="18"/>
      <c r="Q59" s="215">
        <f t="shared" ref="Q59:Q74" si="24">B10</f>
        <v>1</v>
      </c>
      <c r="R59" s="216"/>
      <c r="S59" s="47" t="str">
        <f>C10</f>
        <v/>
      </c>
      <c r="T59" s="6" t="str">
        <f t="shared" ref="T59:T74" si="25">UPPER(D10)</f>
        <v>CARRARO</v>
      </c>
      <c r="U59" s="33"/>
      <c r="V59" s="33"/>
      <c r="W59" s="41"/>
      <c r="X59" s="6" t="str">
        <f t="shared" ref="X59:X74" si="26">UPPER(G10)</f>
        <v>LUIGINO</v>
      </c>
      <c r="Y59" s="33"/>
      <c r="Z59" s="36"/>
      <c r="AA59" s="128" t="str">
        <f t="shared" ref="AA59:AA74" si="27">UPPER(J10)</f>
        <v>10.10.2007</v>
      </c>
      <c r="AB59" s="129"/>
      <c r="AC59" s="129"/>
      <c r="AD59" s="130"/>
      <c r="AE59" s="235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U59" s="89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</row>
    <row r="60" spans="1:82" ht="17.100000000000001" customHeight="1" x14ac:dyDescent="0.25">
      <c r="A60" s="143"/>
      <c r="B60" s="56"/>
      <c r="C60" s="57"/>
      <c r="D60" s="31"/>
      <c r="E60" s="167"/>
      <c r="F60" s="167"/>
      <c r="G60" s="167"/>
      <c r="H60" s="167"/>
      <c r="I60" s="167"/>
      <c r="J60" s="167"/>
      <c r="K60" s="170"/>
      <c r="L60" s="171"/>
      <c r="M60" s="145"/>
      <c r="N60" s="12"/>
      <c r="O60" s="18"/>
      <c r="Q60" s="213">
        <f t="shared" si="24"/>
        <v>2</v>
      </c>
      <c r="R60" s="214"/>
      <c r="S60" s="47" t="str">
        <f t="shared" ref="S60:S74" si="28">C11</f>
        <v/>
      </c>
      <c r="T60" s="39" t="str">
        <f t="shared" si="25"/>
        <v>ROSSI</v>
      </c>
      <c r="U60" s="34"/>
      <c r="V60" s="34"/>
      <c r="W60" s="40"/>
      <c r="X60" s="39" t="str">
        <f t="shared" si="26"/>
        <v>MARIO</v>
      </c>
      <c r="Y60" s="34"/>
      <c r="Z60" s="35"/>
      <c r="AA60" s="131" t="str">
        <f t="shared" si="27"/>
        <v>01.01.2007</v>
      </c>
      <c r="AB60" s="132"/>
      <c r="AC60" s="132"/>
      <c r="AD60" s="133"/>
      <c r="AE60" s="235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U60" s="89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</row>
    <row r="61" spans="1:82" ht="17.100000000000001" customHeight="1" x14ac:dyDescent="0.25">
      <c r="A61" s="143"/>
      <c r="B61" s="58"/>
      <c r="C61" s="59"/>
      <c r="D61" s="32"/>
      <c r="E61" s="168"/>
      <c r="F61" s="168"/>
      <c r="G61" s="168"/>
      <c r="H61" s="168"/>
      <c r="I61" s="168"/>
      <c r="J61" s="168"/>
      <c r="K61" s="172"/>
      <c r="L61" s="173"/>
      <c r="M61" s="145"/>
      <c r="N61" s="12"/>
      <c r="O61" s="18"/>
      <c r="Q61" s="213">
        <f t="shared" si="24"/>
        <v>3</v>
      </c>
      <c r="R61" s="214"/>
      <c r="S61" s="47" t="str">
        <f t="shared" si="28"/>
        <v/>
      </c>
      <c r="T61" s="39" t="str">
        <f t="shared" si="25"/>
        <v/>
      </c>
      <c r="U61" s="34"/>
      <c r="V61" s="34"/>
      <c r="W61" s="40"/>
      <c r="X61" s="39" t="str">
        <f t="shared" si="26"/>
        <v/>
      </c>
      <c r="Y61" s="34"/>
      <c r="Z61" s="35"/>
      <c r="AA61" s="131" t="str">
        <f t="shared" si="27"/>
        <v/>
      </c>
      <c r="AB61" s="132"/>
      <c r="AC61" s="132"/>
      <c r="AD61" s="133"/>
      <c r="AE61" s="235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U61" s="89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</row>
    <row r="62" spans="1:82" ht="17.100000000000001" customHeight="1" thickBot="1" x14ac:dyDescent="0.3">
      <c r="A62" s="144"/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146"/>
      <c r="N62" s="12"/>
      <c r="O62" s="18"/>
      <c r="Q62" s="213">
        <f t="shared" si="24"/>
        <v>4</v>
      </c>
      <c r="R62" s="214"/>
      <c r="S62" s="47" t="str">
        <f t="shared" si="28"/>
        <v/>
      </c>
      <c r="T62" s="39" t="str">
        <f t="shared" si="25"/>
        <v/>
      </c>
      <c r="U62" s="34"/>
      <c r="V62" s="34"/>
      <c r="W62" s="40"/>
      <c r="X62" s="39" t="str">
        <f t="shared" si="26"/>
        <v/>
      </c>
      <c r="Y62" s="34"/>
      <c r="Z62" s="35"/>
      <c r="AA62" s="131" t="str">
        <f t="shared" si="27"/>
        <v/>
      </c>
      <c r="AB62" s="132"/>
      <c r="AC62" s="132"/>
      <c r="AD62" s="133"/>
      <c r="AE62" s="235"/>
      <c r="AU62" s="89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</row>
    <row r="63" spans="1:82" ht="17.100000000000001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8"/>
      <c r="Q63" s="213">
        <f t="shared" si="24"/>
        <v>5</v>
      </c>
      <c r="R63" s="214"/>
      <c r="S63" s="47" t="str">
        <f t="shared" si="28"/>
        <v/>
      </c>
      <c r="T63" s="39" t="str">
        <f t="shared" si="25"/>
        <v/>
      </c>
      <c r="U63" s="34"/>
      <c r="V63" s="34"/>
      <c r="W63" s="40"/>
      <c r="X63" s="39" t="str">
        <f t="shared" si="26"/>
        <v/>
      </c>
      <c r="Y63" s="34"/>
      <c r="Z63" s="35"/>
      <c r="AA63" s="131" t="str">
        <f t="shared" si="27"/>
        <v/>
      </c>
      <c r="AB63" s="132"/>
      <c r="AC63" s="132"/>
      <c r="AD63" s="133"/>
      <c r="AE63" s="235"/>
      <c r="AU63" s="89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</row>
    <row r="64" spans="1:82" ht="17.100000000000001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8"/>
      <c r="Q64" s="213">
        <f t="shared" si="24"/>
        <v>6</v>
      </c>
      <c r="R64" s="214"/>
      <c r="S64" s="47" t="str">
        <f t="shared" si="28"/>
        <v/>
      </c>
      <c r="T64" s="39" t="str">
        <f t="shared" si="25"/>
        <v/>
      </c>
      <c r="U64" s="34"/>
      <c r="V64" s="34"/>
      <c r="W64" s="40"/>
      <c r="X64" s="39" t="str">
        <f t="shared" si="26"/>
        <v/>
      </c>
      <c r="Y64" s="34"/>
      <c r="Z64" s="35"/>
      <c r="AA64" s="131" t="str">
        <f t="shared" si="27"/>
        <v/>
      </c>
      <c r="AB64" s="132"/>
      <c r="AC64" s="132"/>
      <c r="AD64" s="133"/>
      <c r="AE64" s="235"/>
      <c r="AU64" s="89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</row>
    <row r="65" spans="1:82" ht="17.100000000000001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8"/>
      <c r="Q65" s="213">
        <f t="shared" si="24"/>
        <v>7</v>
      </c>
      <c r="R65" s="214"/>
      <c r="S65" s="47" t="str">
        <f t="shared" si="28"/>
        <v/>
      </c>
      <c r="T65" s="39" t="str">
        <f t="shared" si="25"/>
        <v/>
      </c>
      <c r="U65" s="34"/>
      <c r="V65" s="34"/>
      <c r="W65" s="40"/>
      <c r="X65" s="39" t="str">
        <f t="shared" si="26"/>
        <v/>
      </c>
      <c r="Y65" s="34"/>
      <c r="Z65" s="35"/>
      <c r="AA65" s="131" t="str">
        <f t="shared" si="27"/>
        <v/>
      </c>
      <c r="AB65" s="132"/>
      <c r="AC65" s="132"/>
      <c r="AD65" s="133"/>
      <c r="AE65" s="235"/>
      <c r="AU65" s="89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</row>
    <row r="66" spans="1:82" ht="17.100000000000001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8"/>
      <c r="Q66" s="213">
        <f t="shared" si="24"/>
        <v>8</v>
      </c>
      <c r="R66" s="214"/>
      <c r="S66" s="47" t="str">
        <f t="shared" si="28"/>
        <v/>
      </c>
      <c r="T66" s="39" t="str">
        <f t="shared" si="25"/>
        <v/>
      </c>
      <c r="U66" s="34"/>
      <c r="V66" s="34"/>
      <c r="W66" s="40"/>
      <c r="X66" s="39" t="str">
        <f t="shared" si="26"/>
        <v/>
      </c>
      <c r="Y66" s="34"/>
      <c r="Z66" s="35"/>
      <c r="AA66" s="131" t="str">
        <f t="shared" si="27"/>
        <v/>
      </c>
      <c r="AB66" s="132"/>
      <c r="AC66" s="132"/>
      <c r="AD66" s="133"/>
      <c r="AE66" s="235"/>
      <c r="AU66" s="89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</row>
    <row r="67" spans="1:82" ht="17.100000000000001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8"/>
      <c r="Q67" s="213">
        <f t="shared" si="24"/>
        <v>9</v>
      </c>
      <c r="R67" s="214"/>
      <c r="S67" s="47" t="str">
        <f t="shared" si="28"/>
        <v/>
      </c>
      <c r="T67" s="39" t="str">
        <f t="shared" si="25"/>
        <v/>
      </c>
      <c r="U67" s="34"/>
      <c r="V67" s="34"/>
      <c r="W67" s="40"/>
      <c r="X67" s="39" t="str">
        <f t="shared" si="26"/>
        <v/>
      </c>
      <c r="Y67" s="34"/>
      <c r="Z67" s="35"/>
      <c r="AA67" s="131" t="str">
        <f t="shared" si="27"/>
        <v/>
      </c>
      <c r="AB67" s="132"/>
      <c r="AC67" s="132"/>
      <c r="AD67" s="133"/>
      <c r="AE67" s="235"/>
      <c r="AU67" s="89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</row>
    <row r="68" spans="1:82" ht="17.100000000000001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8"/>
      <c r="Q68" s="213">
        <f t="shared" si="24"/>
        <v>10</v>
      </c>
      <c r="R68" s="214"/>
      <c r="S68" s="47" t="str">
        <f t="shared" si="28"/>
        <v/>
      </c>
      <c r="T68" s="39" t="str">
        <f t="shared" si="25"/>
        <v/>
      </c>
      <c r="U68" s="34"/>
      <c r="V68" s="34"/>
      <c r="W68" s="40"/>
      <c r="X68" s="39" t="str">
        <f t="shared" si="26"/>
        <v/>
      </c>
      <c r="Y68" s="34"/>
      <c r="Z68" s="35"/>
      <c r="AA68" s="131" t="str">
        <f t="shared" si="27"/>
        <v/>
      </c>
      <c r="AB68" s="132"/>
      <c r="AC68" s="132"/>
      <c r="AD68" s="133"/>
      <c r="AE68" s="235"/>
      <c r="AU68" s="89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</row>
    <row r="69" spans="1:82" ht="17.100000000000001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8"/>
      <c r="Q69" s="213">
        <f t="shared" si="24"/>
        <v>11</v>
      </c>
      <c r="R69" s="214"/>
      <c r="S69" s="47" t="str">
        <f t="shared" si="28"/>
        <v/>
      </c>
      <c r="T69" s="39" t="str">
        <f t="shared" si="25"/>
        <v/>
      </c>
      <c r="U69" s="34"/>
      <c r="V69" s="34"/>
      <c r="W69" s="40"/>
      <c r="X69" s="39" t="str">
        <f t="shared" si="26"/>
        <v/>
      </c>
      <c r="Y69" s="34"/>
      <c r="Z69" s="35"/>
      <c r="AA69" s="131" t="str">
        <f t="shared" si="27"/>
        <v/>
      </c>
      <c r="AB69" s="132"/>
      <c r="AC69" s="132"/>
      <c r="AD69" s="133"/>
      <c r="AE69" s="235"/>
      <c r="AU69" s="89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</row>
    <row r="70" spans="1:82" ht="17.100000000000001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8"/>
      <c r="Q70" s="213">
        <f t="shared" si="24"/>
        <v>12</v>
      </c>
      <c r="R70" s="214"/>
      <c r="S70" s="47" t="str">
        <f t="shared" si="28"/>
        <v/>
      </c>
      <c r="T70" s="39" t="str">
        <f t="shared" si="25"/>
        <v/>
      </c>
      <c r="U70" s="34"/>
      <c r="V70" s="34"/>
      <c r="W70" s="40"/>
      <c r="X70" s="39" t="str">
        <f t="shared" si="26"/>
        <v/>
      </c>
      <c r="Y70" s="34"/>
      <c r="Z70" s="35"/>
      <c r="AA70" s="131" t="str">
        <f t="shared" si="27"/>
        <v/>
      </c>
      <c r="AB70" s="132"/>
      <c r="AC70" s="132"/>
      <c r="AD70" s="133"/>
      <c r="AE70" s="235"/>
      <c r="AU70" s="89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3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</row>
    <row r="71" spans="1:82" ht="17.100000000000001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8"/>
      <c r="Q71" s="213">
        <f t="shared" si="24"/>
        <v>13</v>
      </c>
      <c r="R71" s="214"/>
      <c r="S71" s="47" t="str">
        <f t="shared" si="28"/>
        <v/>
      </c>
      <c r="T71" s="39" t="str">
        <f t="shared" si="25"/>
        <v/>
      </c>
      <c r="U71" s="34"/>
      <c r="V71" s="34"/>
      <c r="W71" s="40"/>
      <c r="X71" s="39" t="str">
        <f t="shared" si="26"/>
        <v/>
      </c>
      <c r="Y71" s="34"/>
      <c r="Z71" s="35"/>
      <c r="AA71" s="131" t="str">
        <f t="shared" si="27"/>
        <v/>
      </c>
      <c r="AB71" s="132"/>
      <c r="AC71" s="132"/>
      <c r="AD71" s="133"/>
      <c r="AE71" s="235"/>
      <c r="AU71" s="89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3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</row>
    <row r="72" spans="1:82" ht="17.100000000000001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8"/>
      <c r="Q72" s="213">
        <f t="shared" si="24"/>
        <v>14</v>
      </c>
      <c r="R72" s="214"/>
      <c r="S72" s="47" t="str">
        <f t="shared" si="28"/>
        <v/>
      </c>
      <c r="T72" s="39" t="str">
        <f t="shared" si="25"/>
        <v>FDS</v>
      </c>
      <c r="U72" s="34"/>
      <c r="V72" s="34"/>
      <c r="W72" s="40"/>
      <c r="X72" s="39" t="str">
        <f t="shared" si="26"/>
        <v/>
      </c>
      <c r="Y72" s="34"/>
      <c r="Z72" s="35"/>
      <c r="AA72" s="131" t="str">
        <f t="shared" si="27"/>
        <v/>
      </c>
      <c r="AB72" s="132"/>
      <c r="AC72" s="132"/>
      <c r="AD72" s="133"/>
      <c r="AE72" s="235"/>
      <c r="AU72" s="89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3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</row>
    <row r="73" spans="1:82" ht="17.100000000000001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8"/>
      <c r="Q73" s="213">
        <f t="shared" si="24"/>
        <v>15</v>
      </c>
      <c r="R73" s="214"/>
      <c r="S73" s="47" t="str">
        <f t="shared" si="28"/>
        <v/>
      </c>
      <c r="T73" s="39" t="str">
        <f t="shared" si="25"/>
        <v/>
      </c>
      <c r="U73" s="34"/>
      <c r="V73" s="34"/>
      <c r="W73" s="40"/>
      <c r="X73" s="39" t="str">
        <f t="shared" si="26"/>
        <v/>
      </c>
      <c r="Y73" s="34"/>
      <c r="Z73" s="35"/>
      <c r="AA73" s="131" t="str">
        <f t="shared" si="27"/>
        <v/>
      </c>
      <c r="AB73" s="132"/>
      <c r="AC73" s="132"/>
      <c r="AD73" s="133"/>
      <c r="AE73" s="235"/>
      <c r="AU73" s="89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3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</row>
    <row r="74" spans="1:82" ht="17.100000000000001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8"/>
      <c r="Q74" s="213">
        <f t="shared" si="24"/>
        <v>16</v>
      </c>
      <c r="R74" s="214"/>
      <c r="S74" s="47" t="str">
        <f t="shared" si="28"/>
        <v/>
      </c>
      <c r="T74" s="39" t="str">
        <f t="shared" si="25"/>
        <v/>
      </c>
      <c r="U74" s="34"/>
      <c r="V74" s="34"/>
      <c r="W74" s="40"/>
      <c r="X74" s="39" t="str">
        <f t="shared" si="26"/>
        <v/>
      </c>
      <c r="Y74" s="34"/>
      <c r="Z74" s="35"/>
      <c r="AA74" s="131" t="str">
        <f t="shared" si="27"/>
        <v/>
      </c>
      <c r="AB74" s="132"/>
      <c r="AC74" s="132"/>
      <c r="AD74" s="133"/>
      <c r="AE74" s="235"/>
      <c r="AU74" s="89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3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</row>
    <row r="75" spans="1:82" ht="12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8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35"/>
      <c r="AU75" s="89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3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</row>
    <row r="76" spans="1:82" ht="19.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8"/>
      <c r="Q76" s="3" t="s">
        <v>11</v>
      </c>
      <c r="R76" s="4"/>
      <c r="S76" s="5"/>
      <c r="T76" s="8" t="str">
        <f>UPPER(D33)</f>
        <v>AAA</v>
      </c>
      <c r="U76" s="9"/>
      <c r="V76" s="9"/>
      <c r="W76" s="9"/>
      <c r="X76" s="8" t="str">
        <f>UPPER(G33)</f>
        <v>BBB</v>
      </c>
      <c r="Y76" s="9"/>
      <c r="Z76" s="10"/>
      <c r="AA76" s="45" t="str">
        <f>UPPER(J33)</f>
        <v/>
      </c>
      <c r="AB76" s="46"/>
      <c r="AC76" s="46"/>
      <c r="AD76" s="72"/>
      <c r="AE76" s="235"/>
      <c r="AU76" s="89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3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</row>
    <row r="77" spans="1:82" ht="19.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8"/>
      <c r="Q77" s="3" t="s">
        <v>12</v>
      </c>
      <c r="R77" s="4"/>
      <c r="S77" s="5"/>
      <c r="T77" s="8" t="str">
        <f>UPPER(D35)</f>
        <v/>
      </c>
      <c r="U77" s="9"/>
      <c r="V77" s="9"/>
      <c r="W77" s="9"/>
      <c r="X77" s="8" t="str">
        <f>UPPER(G35)</f>
        <v/>
      </c>
      <c r="Y77" s="9"/>
      <c r="Z77" s="10"/>
      <c r="AA77" s="45" t="str">
        <f>UPPER(J35)</f>
        <v/>
      </c>
      <c r="AB77" s="44"/>
      <c r="AC77" s="44"/>
      <c r="AD77" s="73"/>
      <c r="AE77" s="235"/>
      <c r="AU77" s="89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3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</row>
    <row r="78" spans="1:82" ht="19.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8"/>
      <c r="Q78" s="3" t="s">
        <v>13</v>
      </c>
      <c r="R78" s="4"/>
      <c r="S78" s="5"/>
      <c r="T78" s="8" t="str">
        <f>UPPER(D37)</f>
        <v/>
      </c>
      <c r="U78" s="9"/>
      <c r="V78" s="9"/>
      <c r="W78" s="9"/>
      <c r="X78" s="8" t="str">
        <f>UPPER(G37)</f>
        <v/>
      </c>
      <c r="Y78" s="9"/>
      <c r="Z78" s="10"/>
      <c r="AA78" s="45" t="str">
        <f>UPPER(J37)</f>
        <v/>
      </c>
      <c r="AB78" s="44"/>
      <c r="AC78" s="44"/>
      <c r="AD78" s="73"/>
      <c r="AE78" s="235"/>
      <c r="AU78" s="89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3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</row>
    <row r="79" spans="1:82" ht="19.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8"/>
      <c r="Q79" s="3" t="s">
        <v>14</v>
      </c>
      <c r="R79" s="4"/>
      <c r="S79" s="5"/>
      <c r="T79" s="8" t="str">
        <f>UPPER(D39)</f>
        <v/>
      </c>
      <c r="U79" s="9"/>
      <c r="V79" s="9"/>
      <c r="W79" s="9"/>
      <c r="X79" s="8" t="str">
        <f>UPPER(G39)</f>
        <v/>
      </c>
      <c r="Y79" s="9"/>
      <c r="Z79" s="10"/>
      <c r="AA79" s="45" t="str">
        <f>UPPER(J39)</f>
        <v/>
      </c>
      <c r="AB79" s="44"/>
      <c r="AC79" s="44"/>
      <c r="AD79" s="73"/>
      <c r="AE79" s="235"/>
      <c r="AU79" s="89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3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</row>
    <row r="80" spans="1:82" ht="12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8"/>
      <c r="P80" s="1"/>
      <c r="Q80" s="1"/>
      <c r="R80" s="123"/>
      <c r="S80" s="1"/>
      <c r="T80" s="1"/>
      <c r="U80" s="1"/>
      <c r="V80" s="1"/>
      <c r="W80" s="1"/>
      <c r="X80" s="1"/>
      <c r="Y80" s="124"/>
      <c r="Z80" s="124"/>
      <c r="AA80" s="124"/>
      <c r="AB80" s="1"/>
      <c r="AC80" s="1"/>
      <c r="AD80" s="125"/>
      <c r="AE80" s="235"/>
      <c r="AU80" s="89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3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</row>
    <row r="81" spans="1:82" ht="17.100000000000001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8"/>
      <c r="P81" s="1"/>
      <c r="Q81" s="126"/>
      <c r="R81" s="126"/>
      <c r="S81" s="126"/>
      <c r="T81" s="126"/>
      <c r="U81" s="126"/>
      <c r="V81" s="141" t="s">
        <v>0</v>
      </c>
      <c r="W81" s="141"/>
      <c r="X81" s="1"/>
      <c r="Y81" s="140" t="s">
        <v>17</v>
      </c>
      <c r="Z81" s="140"/>
      <c r="AA81" s="140"/>
      <c r="AB81" s="140"/>
      <c r="AC81" s="140"/>
      <c r="AD81" s="140"/>
      <c r="AE81" s="235"/>
      <c r="AU81" s="89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3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</row>
    <row r="82" spans="1:82" ht="10.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8"/>
      <c r="P82" s="1"/>
      <c r="Q82" s="126"/>
      <c r="R82" s="126"/>
      <c r="S82" s="126"/>
      <c r="T82" s="126"/>
      <c r="U82" s="126"/>
      <c r="V82" s="53"/>
      <c r="W82" s="53"/>
      <c r="X82" s="53"/>
      <c r="Y82" s="53"/>
      <c r="Z82" s="53"/>
      <c r="AA82" s="53"/>
      <c r="AB82" s="53"/>
      <c r="AC82" s="60"/>
      <c r="AD82" s="122"/>
      <c r="AE82" s="235"/>
      <c r="AU82" s="89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3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</row>
    <row r="83" spans="1:82" ht="9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8"/>
      <c r="P83" s="1"/>
      <c r="Q83" s="126"/>
      <c r="R83" s="126"/>
      <c r="S83" s="126"/>
      <c r="T83" s="126"/>
      <c r="U83" s="126"/>
      <c r="V83" s="7"/>
      <c r="W83" s="7"/>
      <c r="X83" s="53"/>
      <c r="Y83" s="7"/>
      <c r="Z83" s="7"/>
      <c r="AA83" s="7"/>
      <c r="AB83" s="7"/>
      <c r="AC83" s="7"/>
      <c r="AD83" s="127"/>
      <c r="AE83" s="235"/>
      <c r="AU83" s="89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3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</row>
    <row r="84" spans="1:82" ht="27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8"/>
      <c r="P84" s="1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235"/>
      <c r="AU84" s="89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3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</row>
    <row r="85" spans="1:82" ht="28.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8"/>
      <c r="P85" s="1"/>
      <c r="Q85" s="139" t="s">
        <v>58</v>
      </c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235"/>
      <c r="AU85" s="89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3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</row>
    <row r="86" spans="1:82" ht="13.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8"/>
      <c r="P86" s="1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235"/>
      <c r="AU86" s="89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3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</row>
    <row r="87" spans="1:82" ht="22.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8"/>
      <c r="P87" s="1"/>
      <c r="Q87" s="1"/>
      <c r="R87" s="1"/>
      <c r="S87" s="1"/>
      <c r="T87" s="1"/>
      <c r="U87" s="1"/>
      <c r="V87" s="141" t="s">
        <v>0</v>
      </c>
      <c r="W87" s="141"/>
      <c r="X87" s="1"/>
      <c r="Y87" s="140" t="s">
        <v>37</v>
      </c>
      <c r="Z87" s="140"/>
      <c r="AA87" s="140"/>
      <c r="AB87" s="140"/>
      <c r="AC87" s="140"/>
      <c r="AD87" s="140"/>
      <c r="AE87" s="235"/>
      <c r="AU87" s="89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3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</row>
    <row r="88" spans="1:82" ht="1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8"/>
      <c r="P88" s="1"/>
      <c r="Q88" s="1"/>
      <c r="R88" s="1"/>
      <c r="S88" s="53"/>
      <c r="T88" s="53"/>
      <c r="U88" s="53"/>
      <c r="V88" s="53"/>
      <c r="W88" s="53"/>
      <c r="X88" s="1"/>
      <c r="Y88" s="53"/>
      <c r="Z88" s="53"/>
      <c r="AA88" s="53"/>
      <c r="AB88" s="53"/>
      <c r="AC88" s="60"/>
      <c r="AD88" s="122"/>
      <c r="AE88" s="235"/>
      <c r="AU88" s="89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3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</row>
    <row r="89" spans="1:82" ht="9" customHeight="1" thickBo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8"/>
      <c r="P89" s="1"/>
      <c r="Q89" s="1"/>
      <c r="R89" s="1"/>
      <c r="S89" s="1"/>
      <c r="T89" s="53"/>
      <c r="U89" s="53"/>
      <c r="V89" s="7"/>
      <c r="W89" s="7"/>
      <c r="X89" s="1"/>
      <c r="Y89" s="7"/>
      <c r="Z89" s="7"/>
      <c r="AA89" s="7"/>
      <c r="AB89" s="7"/>
      <c r="AC89" s="7"/>
      <c r="AD89" s="127"/>
      <c r="AE89" s="236"/>
      <c r="AU89" s="89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3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</row>
    <row r="90" spans="1:82" thickTop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8"/>
      <c r="P90" s="1"/>
      <c r="Q90" s="1"/>
      <c r="R90" s="1"/>
      <c r="S90" s="1"/>
      <c r="T90" s="53"/>
      <c r="U90" s="53"/>
      <c r="V90" s="1"/>
      <c r="W90" s="1"/>
      <c r="X90" s="1"/>
      <c r="Y90" s="1"/>
      <c r="Z90" s="1"/>
      <c r="AA90" s="1"/>
      <c r="AB90" s="1"/>
      <c r="AC90" s="1"/>
      <c r="AD90" s="1"/>
      <c r="AE90" s="88"/>
      <c r="AU90" s="89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3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</row>
    <row r="91" spans="1:82" ht="1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3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</row>
    <row r="92" spans="1:82" ht="1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3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</row>
    <row r="93" spans="1:82" ht="1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3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</row>
    <row r="94" spans="1:82" ht="1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3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</row>
    <row r="95" spans="1:82" ht="1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3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</row>
    <row r="96" spans="1:82" ht="24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3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</row>
    <row r="97" spans="1:82" ht="15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3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</row>
    <row r="98" spans="1:82" ht="1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8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88"/>
      <c r="AE98" s="88"/>
      <c r="AU98" s="89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3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</row>
    <row r="99" spans="1:82" ht="1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8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88"/>
      <c r="AE99" s="88"/>
      <c r="AU99" s="89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3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</row>
    <row r="100" spans="1:82" ht="15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8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88"/>
      <c r="AE100" s="88"/>
      <c r="AU100" s="89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3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</row>
    <row r="101" spans="1:82" ht="15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8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88"/>
      <c r="AE101" s="88"/>
      <c r="AU101" s="89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3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</row>
    <row r="102" spans="1:82" ht="15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8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88"/>
      <c r="AE102" s="88"/>
      <c r="AU102" s="89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3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</row>
    <row r="103" spans="1:82" ht="15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8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88"/>
      <c r="AE103" s="88"/>
      <c r="AU103" s="89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3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</row>
    <row r="104" spans="1:82" ht="15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8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88"/>
      <c r="AE104" s="88"/>
      <c r="AU104" s="89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3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</row>
    <row r="105" spans="1:82" ht="15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8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88"/>
      <c r="AE105" s="88"/>
      <c r="AU105" s="89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3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</row>
    <row r="106" spans="1:82" ht="1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8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88"/>
      <c r="AE106" s="88"/>
      <c r="AU106" s="89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3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</row>
    <row r="107" spans="1:82" ht="15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8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88"/>
      <c r="AE107" s="88"/>
      <c r="AU107" s="89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3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</row>
    <row r="108" spans="1:82" ht="1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8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88"/>
      <c r="AE108" s="88"/>
      <c r="AU108" s="89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3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</row>
    <row r="109" spans="1:82" ht="1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8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88"/>
      <c r="AE109" s="88"/>
      <c r="AU109" s="89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3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</row>
    <row r="110" spans="1:82" ht="1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8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88"/>
      <c r="AE110" s="88"/>
      <c r="AU110" s="89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3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</row>
    <row r="111" spans="1:82" ht="15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8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88"/>
      <c r="AE111" s="88"/>
      <c r="AU111" s="89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3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</row>
    <row r="112" spans="1:82" ht="15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8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88"/>
      <c r="AE112" s="88"/>
      <c r="AU112" s="89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3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</row>
    <row r="113" spans="1:82" ht="15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8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88"/>
      <c r="AE113" s="88"/>
      <c r="AU113" s="89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3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</row>
    <row r="114" spans="1:82" ht="1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8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88"/>
      <c r="AE114" s="88"/>
      <c r="AU114" s="89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3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</row>
    <row r="115" spans="1:82" ht="1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8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88"/>
      <c r="AE115" s="88"/>
      <c r="AU115" s="89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3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</row>
    <row r="116" spans="1:82" ht="1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8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88"/>
      <c r="AE116" s="88"/>
      <c r="AU116" s="89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3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</row>
    <row r="117" spans="1:82" ht="1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8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88"/>
      <c r="AE117" s="88"/>
      <c r="AU117" s="89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3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</row>
    <row r="118" spans="1:82" ht="1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8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88"/>
      <c r="AE118" s="88"/>
      <c r="AU118" s="89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3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</row>
    <row r="119" spans="1:82" ht="1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8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88"/>
      <c r="AE119" s="88"/>
      <c r="AU119" s="89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3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</row>
    <row r="120" spans="1:82" ht="15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8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88"/>
      <c r="AE120" s="88"/>
      <c r="AU120" s="89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3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</row>
    <row r="121" spans="1:82" ht="1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8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88"/>
      <c r="AE121" s="88"/>
      <c r="AU121" s="89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3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</row>
    <row r="122" spans="1:82" ht="1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8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88"/>
      <c r="AE122" s="88"/>
      <c r="AU122" s="89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3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</row>
    <row r="123" spans="1:82" ht="15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8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88"/>
      <c r="AE123" s="88"/>
      <c r="AU123" s="89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3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</row>
    <row r="124" spans="1:82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8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8"/>
      <c r="AB124" s="18"/>
      <c r="AC124" s="18"/>
      <c r="AD124" s="88"/>
      <c r="AE124" s="88"/>
      <c r="AG124" s="79"/>
      <c r="AU124" s="89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3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</row>
    <row r="125" spans="1:82" ht="15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88"/>
      <c r="AE125" s="88"/>
      <c r="AU125" s="89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3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</row>
    <row r="126" spans="1:82" ht="15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88"/>
      <c r="AE126" s="88"/>
      <c r="AU126" s="89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3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</row>
    <row r="127" spans="1:82" ht="1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88"/>
      <c r="AE127" s="88"/>
      <c r="AU127" s="89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3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</row>
    <row r="128" spans="1:82" ht="1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88"/>
      <c r="AE128" s="88"/>
      <c r="AU128" s="89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3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</row>
    <row r="129" spans="1:82" ht="1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88"/>
      <c r="AE129" s="88"/>
      <c r="AU129" s="89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3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</row>
    <row r="130" spans="1:82" ht="1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88"/>
      <c r="AE130" s="88"/>
      <c r="AU130" s="89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3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</row>
    <row r="131" spans="1:82" ht="1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88"/>
      <c r="AE131" s="88"/>
      <c r="AU131" s="89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3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</row>
    <row r="132" spans="1:82" ht="15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88"/>
      <c r="AE132" s="88"/>
      <c r="AU132" s="89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3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</row>
    <row r="133" spans="1:82" ht="15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88"/>
      <c r="AE133" s="88"/>
      <c r="AU133" s="89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3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</row>
    <row r="134" spans="1:82" ht="15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88"/>
      <c r="AE134" s="88"/>
      <c r="AU134" s="89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3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</row>
    <row r="135" spans="1:82" ht="15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88"/>
      <c r="AE135" s="88"/>
      <c r="AU135" s="89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3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</row>
    <row r="136" spans="1:82" ht="1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88"/>
      <c r="AE136" s="88"/>
      <c r="AU136" s="89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3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</row>
    <row r="137" spans="1:82" ht="1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88"/>
      <c r="AE137" s="88"/>
      <c r="AU137" s="89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3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</row>
    <row r="138" spans="1:82" ht="1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88"/>
      <c r="AE138" s="88"/>
      <c r="AU138" s="89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3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</row>
    <row r="139" spans="1:82" ht="1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88"/>
      <c r="AE139" s="88"/>
      <c r="AU139" s="89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3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</row>
    <row r="140" spans="1:82" ht="1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88"/>
      <c r="AE140" s="88"/>
      <c r="AU140" s="89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3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</row>
    <row r="141" spans="1:82" ht="1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88"/>
      <c r="AE141" s="88"/>
      <c r="AU141" s="89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3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</row>
    <row r="142" spans="1:82" ht="1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88"/>
      <c r="AE142" s="88"/>
      <c r="AU142" s="89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3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</row>
    <row r="143" spans="1:82" ht="15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88"/>
      <c r="AE143" s="88"/>
      <c r="AU143" s="89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3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</row>
    <row r="144" spans="1:82" ht="15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88"/>
      <c r="AE144" s="88"/>
      <c r="AU144" s="89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3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</row>
    <row r="145" spans="1:82" ht="1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88"/>
      <c r="AE145" s="88"/>
      <c r="AU145" s="89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3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</row>
    <row r="146" spans="1:82" ht="1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88"/>
      <c r="AE146" s="88"/>
      <c r="AU146" s="89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3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</row>
    <row r="147" spans="1:82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88"/>
      <c r="AE147" s="88"/>
      <c r="AU147" s="89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3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</row>
    <row r="148" spans="1:82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88"/>
      <c r="AE148" s="88"/>
      <c r="AU148" s="89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3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</row>
    <row r="149" spans="1:82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88"/>
      <c r="AE149" s="88"/>
      <c r="AU149" s="89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3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</row>
    <row r="150" spans="1:82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88"/>
      <c r="AE150" s="88"/>
      <c r="AU150" s="89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3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</row>
    <row r="151" spans="1:82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88"/>
      <c r="AE151" s="88"/>
      <c r="AU151" s="89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3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</row>
    <row r="152" spans="1:82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88"/>
      <c r="AE152" s="88"/>
      <c r="AU152" s="89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3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</row>
    <row r="153" spans="1:82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88"/>
      <c r="AE153" s="88"/>
      <c r="AU153" s="89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3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</row>
    <row r="154" spans="1:82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88"/>
      <c r="AE154" s="88"/>
      <c r="AU154" s="89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3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</row>
    <row r="155" spans="1:82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88"/>
      <c r="AE155" s="88"/>
      <c r="AU155" s="89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3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</row>
    <row r="156" spans="1:82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88"/>
      <c r="AE156" s="88"/>
      <c r="AU156" s="89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3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</row>
    <row r="157" spans="1:82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88"/>
      <c r="AE157" s="88"/>
      <c r="AU157" s="89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3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</row>
    <row r="158" spans="1:82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88"/>
      <c r="AE158" s="88"/>
      <c r="AU158" s="89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3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</row>
    <row r="159" spans="1:82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88"/>
      <c r="AE159" s="88"/>
      <c r="AU159" s="89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3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</row>
    <row r="160" spans="1:82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88"/>
      <c r="AE160" s="88"/>
      <c r="AU160" s="89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3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</row>
    <row r="161" spans="1:92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88"/>
      <c r="AE161" s="88"/>
      <c r="AU161" s="89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3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</row>
    <row r="162" spans="1:92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88"/>
      <c r="AE162" s="88"/>
      <c r="AU162" s="89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3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</row>
    <row r="163" spans="1:92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88"/>
      <c r="AE163" s="88"/>
      <c r="AU163" s="89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3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</row>
    <row r="164" spans="1:92" ht="15.75" customHeight="1" x14ac:dyDescent="0.25">
      <c r="N164" s="2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5"/>
      <c r="BP164" s="94"/>
      <c r="BQ164" s="94"/>
      <c r="BR164" s="94"/>
      <c r="BS164" s="94"/>
      <c r="BT164" s="94"/>
      <c r="BU164" s="94"/>
      <c r="BV164" s="94"/>
      <c r="BW164" s="94"/>
      <c r="BX164" s="94"/>
      <c r="BY164" s="94"/>
      <c r="BZ164" s="94"/>
      <c r="CA164" s="94"/>
      <c r="CB164" s="94"/>
      <c r="CC164" s="94"/>
      <c r="CD164" s="94"/>
      <c r="CE164" s="94"/>
      <c r="CF164" s="94"/>
      <c r="CG164" s="94"/>
      <c r="CH164" s="94"/>
      <c r="CI164" s="94"/>
      <c r="CJ164" s="94"/>
      <c r="CK164" s="94"/>
      <c r="CL164" s="94"/>
      <c r="CM164" s="94"/>
      <c r="CN164" s="94"/>
    </row>
    <row r="165" spans="1:92" ht="15.75" customHeight="1" x14ac:dyDescent="0.25">
      <c r="N165" s="2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5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4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</row>
    <row r="166" spans="1:92" ht="15.75" customHeight="1" x14ac:dyDescent="0.25">
      <c r="N166" s="2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5"/>
      <c r="BP166" s="94"/>
      <c r="BQ166" s="94"/>
      <c r="BR166" s="94"/>
      <c r="BS166" s="94"/>
      <c r="BT166" s="94"/>
      <c r="BU166" s="94"/>
      <c r="BV166" s="94"/>
      <c r="BW166" s="94"/>
      <c r="BX166" s="94"/>
      <c r="BY166" s="94"/>
      <c r="BZ166" s="94"/>
      <c r="CA166" s="94"/>
      <c r="CB166" s="94"/>
      <c r="CC166" s="94"/>
      <c r="CD166" s="94"/>
      <c r="CE166" s="94"/>
      <c r="CF166" s="94"/>
      <c r="CG166" s="94"/>
      <c r="CH166" s="94"/>
      <c r="CI166" s="94"/>
      <c r="CJ166" s="94"/>
      <c r="CK166" s="94"/>
      <c r="CL166" s="94"/>
      <c r="CM166" s="94"/>
      <c r="CN166" s="94"/>
    </row>
    <row r="167" spans="1:92" ht="15.75" customHeight="1" x14ac:dyDescent="0.25">
      <c r="N167" s="2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5"/>
      <c r="BP167" s="94"/>
      <c r="BQ167" s="94"/>
      <c r="BR167" s="94"/>
      <c r="BS167" s="94"/>
      <c r="BT167" s="94"/>
      <c r="BU167" s="94"/>
      <c r="BV167" s="94"/>
      <c r="BW167" s="94"/>
      <c r="BX167" s="94"/>
      <c r="BY167" s="94"/>
      <c r="BZ167" s="94"/>
      <c r="CA167" s="94"/>
      <c r="CB167" s="94"/>
      <c r="CC167" s="94"/>
      <c r="CD167" s="94"/>
      <c r="CE167" s="94"/>
      <c r="CF167" s="94"/>
      <c r="CG167" s="94"/>
      <c r="CH167" s="94"/>
      <c r="CI167" s="94"/>
      <c r="CJ167" s="94"/>
      <c r="CK167" s="94"/>
      <c r="CL167" s="94"/>
      <c r="CM167" s="94"/>
      <c r="CN167" s="94"/>
    </row>
    <row r="168" spans="1:92" ht="15.75" customHeight="1" x14ac:dyDescent="0.25">
      <c r="N168" s="2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5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/>
      <c r="BZ168" s="94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  <c r="CN168" s="94"/>
    </row>
    <row r="169" spans="1:92" ht="15.75" customHeight="1" x14ac:dyDescent="0.25">
      <c r="N169" s="2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5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/>
      <c r="BZ169" s="94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  <c r="CN169" s="94"/>
    </row>
    <row r="170" spans="1:92" ht="15.75" customHeight="1" x14ac:dyDescent="0.25">
      <c r="N170" s="2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5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4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</row>
    <row r="171" spans="1:92" ht="15.75" customHeight="1" x14ac:dyDescent="0.25">
      <c r="N171" s="2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5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/>
      <c r="BZ171" s="94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  <c r="CN171" s="94"/>
    </row>
    <row r="172" spans="1:92" ht="15.75" customHeight="1" x14ac:dyDescent="0.25">
      <c r="N172" s="2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5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</row>
    <row r="173" spans="1:92" ht="15.75" customHeight="1" x14ac:dyDescent="0.25">
      <c r="N173" s="2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5"/>
      <c r="BP173" s="94"/>
      <c r="BQ173" s="94"/>
      <c r="BR173" s="94"/>
      <c r="BS173" s="94"/>
      <c r="BT173" s="94"/>
      <c r="BU173" s="94"/>
      <c r="BV173" s="94"/>
      <c r="BW173" s="94"/>
      <c r="BX173" s="94"/>
      <c r="BY173" s="94"/>
      <c r="BZ173" s="94"/>
      <c r="CA173" s="94"/>
      <c r="CB173" s="94"/>
      <c r="CC173" s="94"/>
      <c r="CD173" s="94"/>
      <c r="CE173" s="94"/>
      <c r="CF173" s="94"/>
      <c r="CG173" s="94"/>
      <c r="CH173" s="94"/>
      <c r="CI173" s="94"/>
      <c r="CJ173" s="94"/>
      <c r="CK173" s="94"/>
      <c r="CL173" s="94"/>
      <c r="CM173" s="94"/>
      <c r="CN173" s="94"/>
    </row>
    <row r="174" spans="1:92" ht="15.75" customHeight="1" x14ac:dyDescent="0.25">
      <c r="N174" s="2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5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/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  <c r="CN174" s="94"/>
    </row>
    <row r="175" spans="1:92" ht="15.75" customHeight="1" x14ac:dyDescent="0.25">
      <c r="N175" s="2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V175" s="94"/>
      <c r="AW175" s="94"/>
      <c r="AX175" s="94"/>
      <c r="AY175" s="94"/>
      <c r="AZ175" s="94"/>
      <c r="BA175" s="94"/>
      <c r="BB175" s="94"/>
      <c r="BC175" s="94"/>
      <c r="BD175" s="94"/>
      <c r="BE175" s="94"/>
      <c r="BF175" s="94"/>
      <c r="BG175" s="94"/>
      <c r="BH175" s="94"/>
      <c r="BI175" s="94"/>
      <c r="BJ175" s="94"/>
      <c r="BK175" s="94"/>
      <c r="BL175" s="94"/>
      <c r="BM175" s="94"/>
      <c r="BN175" s="94"/>
      <c r="BO175" s="95"/>
      <c r="BP175" s="94"/>
      <c r="BQ175" s="94"/>
      <c r="BR175" s="94"/>
      <c r="BS175" s="94"/>
      <c r="BT175" s="94"/>
      <c r="BU175" s="94"/>
      <c r="BV175" s="94"/>
      <c r="BW175" s="94"/>
      <c r="BX175" s="94"/>
      <c r="BY175" s="94"/>
      <c r="BZ175" s="94"/>
      <c r="CA175" s="94"/>
      <c r="CB175" s="94"/>
      <c r="CC175" s="94"/>
      <c r="CD175" s="94"/>
      <c r="CE175" s="94"/>
      <c r="CF175" s="94"/>
      <c r="CG175" s="94"/>
      <c r="CH175" s="94"/>
      <c r="CI175" s="94"/>
      <c r="CJ175" s="94"/>
      <c r="CK175" s="94"/>
      <c r="CL175" s="94"/>
      <c r="CM175" s="94"/>
      <c r="CN175" s="94"/>
    </row>
    <row r="176" spans="1:92" ht="15.75" customHeight="1" x14ac:dyDescent="0.25">
      <c r="N176" s="2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5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/>
      <c r="BZ176" s="94"/>
      <c r="CA176" s="94"/>
      <c r="CB176" s="94"/>
      <c r="CC176" s="94"/>
      <c r="CD176" s="94"/>
      <c r="CE176" s="94"/>
      <c r="CF176" s="94"/>
      <c r="CG176" s="94"/>
      <c r="CH176" s="94"/>
      <c r="CI176" s="94"/>
      <c r="CJ176" s="94"/>
      <c r="CK176" s="94"/>
      <c r="CL176" s="94"/>
      <c r="CM176" s="94"/>
      <c r="CN176" s="94"/>
    </row>
    <row r="177" spans="15:115" s="2" customFormat="1" ht="15.75" customHeight="1" x14ac:dyDescent="0.25"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76"/>
      <c r="AE177" s="76"/>
      <c r="AF177" s="77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7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5"/>
      <c r="BP177" s="94"/>
      <c r="BQ177" s="94"/>
      <c r="BR177" s="94"/>
      <c r="BS177" s="94"/>
      <c r="BT177" s="94"/>
      <c r="BU177" s="94"/>
      <c r="BV177" s="94"/>
      <c r="BW177" s="94"/>
      <c r="BX177" s="94"/>
      <c r="BY177" s="94"/>
      <c r="BZ177" s="94"/>
      <c r="CA177" s="94"/>
      <c r="CB177" s="94"/>
      <c r="CC177" s="94"/>
      <c r="CD177" s="94"/>
      <c r="CE177" s="94"/>
      <c r="CF177" s="94"/>
      <c r="CG177" s="94"/>
      <c r="CH177" s="94"/>
      <c r="CI177" s="94"/>
      <c r="CJ177" s="94"/>
      <c r="CK177" s="94"/>
      <c r="CL177" s="94"/>
      <c r="CM177" s="94"/>
      <c r="CN177" s="94"/>
      <c r="CO177" s="90"/>
      <c r="CP177" s="90"/>
      <c r="CQ177" s="90"/>
      <c r="CR177" s="90"/>
      <c r="CS177" s="90"/>
      <c r="CT177" s="90"/>
      <c r="CU177" s="90"/>
      <c r="CV177" s="90"/>
      <c r="CW177" s="90"/>
      <c r="CX177" s="90"/>
      <c r="CY177" s="90"/>
      <c r="CZ177" s="90"/>
      <c r="DA177" s="90"/>
      <c r="DB177" s="90"/>
      <c r="DC177" s="90"/>
      <c r="DD177" s="90"/>
      <c r="DE177" s="90"/>
      <c r="DF177" s="90"/>
      <c r="DG177" s="90"/>
      <c r="DH177" s="90"/>
      <c r="DI177" s="90"/>
      <c r="DJ177" s="90"/>
      <c r="DK177" s="90"/>
    </row>
    <row r="178" spans="15:115" s="2" customFormat="1" ht="15.75" customHeight="1" x14ac:dyDescent="0.25"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76"/>
      <c r="AE178" s="76"/>
      <c r="AF178" s="77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7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5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/>
      <c r="BZ178" s="94"/>
      <c r="CA178" s="94"/>
      <c r="CB178" s="94"/>
      <c r="CC178" s="94"/>
      <c r="CD178" s="94"/>
      <c r="CE178" s="94"/>
      <c r="CF178" s="94"/>
      <c r="CG178" s="94"/>
      <c r="CH178" s="94"/>
      <c r="CI178" s="94"/>
      <c r="CJ178" s="94"/>
      <c r="CK178" s="94"/>
      <c r="CL178" s="94"/>
      <c r="CM178" s="94"/>
      <c r="CN178" s="94"/>
      <c r="CO178" s="90"/>
      <c r="CP178" s="90"/>
      <c r="CQ178" s="90"/>
      <c r="CR178" s="90"/>
      <c r="CS178" s="90"/>
      <c r="CT178" s="90"/>
      <c r="CU178" s="90"/>
      <c r="CV178" s="90"/>
      <c r="CW178" s="90"/>
      <c r="CX178" s="90"/>
      <c r="CY178" s="90"/>
      <c r="CZ178" s="90"/>
      <c r="DA178" s="90"/>
      <c r="DB178" s="90"/>
      <c r="DC178" s="90"/>
      <c r="DD178" s="90"/>
      <c r="DE178" s="90"/>
      <c r="DF178" s="90"/>
      <c r="DG178" s="90"/>
      <c r="DH178" s="90"/>
      <c r="DI178" s="90"/>
      <c r="DJ178" s="90"/>
      <c r="DK178" s="90"/>
    </row>
    <row r="179" spans="15:115" s="2" customFormat="1" ht="15.75" customHeight="1" x14ac:dyDescent="0.25"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76"/>
      <c r="AE179" s="76"/>
      <c r="AF179" s="77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7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5"/>
      <c r="BP179" s="94"/>
      <c r="BQ179" s="94"/>
      <c r="BR179" s="94"/>
      <c r="BS179" s="94"/>
      <c r="BT179" s="94"/>
      <c r="BU179" s="94"/>
      <c r="BV179" s="94"/>
      <c r="BW179" s="94"/>
      <c r="BX179" s="94"/>
      <c r="BY179" s="94"/>
      <c r="BZ179" s="94"/>
      <c r="CA179" s="94"/>
      <c r="CB179" s="94"/>
      <c r="CC179" s="94"/>
      <c r="CD179" s="94"/>
      <c r="CE179" s="94"/>
      <c r="CF179" s="94"/>
      <c r="CG179" s="94"/>
      <c r="CH179" s="94"/>
      <c r="CI179" s="94"/>
      <c r="CJ179" s="94"/>
      <c r="CK179" s="94"/>
      <c r="CL179" s="94"/>
      <c r="CM179" s="94"/>
      <c r="CN179" s="94"/>
      <c r="CO179" s="90"/>
      <c r="CP179" s="90"/>
      <c r="CQ179" s="90"/>
      <c r="CR179" s="90"/>
      <c r="CS179" s="90"/>
      <c r="CT179" s="90"/>
      <c r="CU179" s="90"/>
      <c r="CV179" s="90"/>
      <c r="CW179" s="90"/>
      <c r="CX179" s="90"/>
      <c r="CY179" s="90"/>
      <c r="CZ179" s="90"/>
      <c r="DA179" s="90"/>
      <c r="DB179" s="90"/>
      <c r="DC179" s="90"/>
      <c r="DD179" s="90"/>
      <c r="DE179" s="90"/>
      <c r="DF179" s="90"/>
      <c r="DG179" s="90"/>
      <c r="DH179" s="90"/>
      <c r="DI179" s="90"/>
      <c r="DJ179" s="90"/>
      <c r="DK179" s="90"/>
    </row>
    <row r="180" spans="15:115" s="2" customFormat="1" ht="15.75" customHeight="1" x14ac:dyDescent="0.25"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76"/>
      <c r="AE180" s="76"/>
      <c r="AF180" s="77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7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5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94"/>
      <c r="CA180" s="94"/>
      <c r="CB180" s="94"/>
      <c r="CC180" s="94"/>
      <c r="CD180" s="94"/>
      <c r="CE180" s="94"/>
      <c r="CF180" s="94"/>
      <c r="CG180" s="94"/>
      <c r="CH180" s="94"/>
      <c r="CI180" s="94"/>
      <c r="CJ180" s="94"/>
      <c r="CK180" s="94"/>
      <c r="CL180" s="94"/>
      <c r="CM180" s="94"/>
      <c r="CN180" s="94"/>
      <c r="CO180" s="90"/>
      <c r="CP180" s="90"/>
      <c r="CQ180" s="90"/>
      <c r="CR180" s="90"/>
      <c r="CS180" s="90"/>
      <c r="CT180" s="90"/>
      <c r="CU180" s="90"/>
      <c r="CV180" s="90"/>
      <c r="CW180" s="90"/>
      <c r="CX180" s="90"/>
      <c r="CY180" s="90"/>
      <c r="CZ180" s="90"/>
      <c r="DA180" s="90"/>
      <c r="DB180" s="90"/>
      <c r="DC180" s="90"/>
      <c r="DD180" s="90"/>
      <c r="DE180" s="90"/>
      <c r="DF180" s="90"/>
      <c r="DG180" s="90"/>
      <c r="DH180" s="90"/>
      <c r="DI180" s="90"/>
      <c r="DJ180" s="90"/>
      <c r="DK180" s="90"/>
    </row>
    <row r="181" spans="15:115" s="2" customFormat="1" ht="15.75" customHeight="1" x14ac:dyDescent="0.25"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76"/>
      <c r="AE181" s="76"/>
      <c r="AF181" s="77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7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94"/>
      <c r="BH181" s="94"/>
      <c r="BI181" s="94"/>
      <c r="BJ181" s="94"/>
      <c r="BK181" s="94"/>
      <c r="BL181" s="94"/>
      <c r="BM181" s="94"/>
      <c r="BN181" s="94"/>
      <c r="BO181" s="95"/>
      <c r="BP181" s="94"/>
      <c r="BQ181" s="94"/>
      <c r="BR181" s="94"/>
      <c r="BS181" s="94"/>
      <c r="BT181" s="94"/>
      <c r="BU181" s="94"/>
      <c r="BV181" s="94"/>
      <c r="BW181" s="94"/>
      <c r="BX181" s="94"/>
      <c r="BY181" s="94"/>
      <c r="BZ181" s="94"/>
      <c r="CA181" s="94"/>
      <c r="CB181" s="94"/>
      <c r="CC181" s="94"/>
      <c r="CD181" s="94"/>
      <c r="CE181" s="94"/>
      <c r="CF181" s="94"/>
      <c r="CG181" s="94"/>
      <c r="CH181" s="94"/>
      <c r="CI181" s="94"/>
      <c r="CJ181" s="94"/>
      <c r="CK181" s="94"/>
      <c r="CL181" s="94"/>
      <c r="CM181" s="94"/>
      <c r="CN181" s="94"/>
      <c r="CO181" s="90"/>
      <c r="CP181" s="90"/>
      <c r="CQ181" s="90"/>
      <c r="CR181" s="90"/>
      <c r="CS181" s="90"/>
      <c r="CT181" s="90"/>
      <c r="CU181" s="90"/>
      <c r="CV181" s="90"/>
      <c r="CW181" s="90"/>
      <c r="CX181" s="90"/>
      <c r="CY181" s="90"/>
      <c r="CZ181" s="90"/>
      <c r="DA181" s="90"/>
      <c r="DB181" s="90"/>
      <c r="DC181" s="90"/>
      <c r="DD181" s="90"/>
      <c r="DE181" s="90"/>
      <c r="DF181" s="90"/>
      <c r="DG181" s="90"/>
      <c r="DH181" s="90"/>
      <c r="DI181" s="90"/>
      <c r="DJ181" s="90"/>
      <c r="DK181" s="90"/>
    </row>
    <row r="182" spans="15:115" s="2" customFormat="1" ht="15.75" customHeight="1" x14ac:dyDescent="0.25"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76"/>
      <c r="AE182" s="76"/>
      <c r="AF182" s="77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7"/>
      <c r="AV182" s="94"/>
      <c r="AW182" s="94"/>
      <c r="AX182" s="94"/>
      <c r="AY182" s="94"/>
      <c r="AZ182" s="94"/>
      <c r="BA182" s="94"/>
      <c r="BB182" s="94"/>
      <c r="BC182" s="94"/>
      <c r="BD182" s="94"/>
      <c r="BE182" s="94"/>
      <c r="BF182" s="94"/>
      <c r="BG182" s="94"/>
      <c r="BH182" s="94"/>
      <c r="BI182" s="94"/>
      <c r="BJ182" s="94"/>
      <c r="BK182" s="94"/>
      <c r="BL182" s="94"/>
      <c r="BM182" s="94"/>
      <c r="BN182" s="94"/>
      <c r="BO182" s="95"/>
      <c r="BP182" s="94"/>
      <c r="BQ182" s="94"/>
      <c r="BR182" s="94"/>
      <c r="BS182" s="94"/>
      <c r="BT182" s="94"/>
      <c r="BU182" s="94"/>
      <c r="BV182" s="94"/>
      <c r="BW182" s="94"/>
      <c r="BX182" s="94"/>
      <c r="BY182" s="94"/>
      <c r="BZ182" s="94"/>
      <c r="CA182" s="94"/>
      <c r="CB182" s="94"/>
      <c r="CC182" s="94"/>
      <c r="CD182" s="94"/>
      <c r="CE182" s="94"/>
      <c r="CF182" s="94"/>
      <c r="CG182" s="94"/>
      <c r="CH182" s="94"/>
      <c r="CI182" s="94"/>
      <c r="CJ182" s="94"/>
      <c r="CK182" s="94"/>
      <c r="CL182" s="94"/>
      <c r="CM182" s="94"/>
      <c r="CN182" s="94"/>
      <c r="CO182" s="90"/>
      <c r="CP182" s="90"/>
      <c r="CQ182" s="90"/>
      <c r="CR182" s="90"/>
      <c r="CS182" s="90"/>
      <c r="CT182" s="90"/>
      <c r="CU182" s="90"/>
      <c r="CV182" s="90"/>
      <c r="CW182" s="90"/>
      <c r="CX182" s="90"/>
      <c r="CY182" s="90"/>
      <c r="CZ182" s="90"/>
      <c r="DA182" s="90"/>
      <c r="DB182" s="90"/>
      <c r="DC182" s="90"/>
      <c r="DD182" s="90"/>
      <c r="DE182" s="90"/>
      <c r="DF182" s="90"/>
      <c r="DG182" s="90"/>
      <c r="DH182" s="90"/>
      <c r="DI182" s="90"/>
      <c r="DJ182" s="90"/>
      <c r="DK182" s="90"/>
    </row>
    <row r="183" spans="15:115" s="2" customFormat="1" ht="15.75" customHeight="1" x14ac:dyDescent="0.25"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76"/>
      <c r="AE183" s="76"/>
      <c r="AF183" s="77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7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5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/>
      <c r="BZ183" s="94"/>
      <c r="CA183" s="94"/>
      <c r="CB183" s="94"/>
      <c r="CC183" s="94"/>
      <c r="CD183" s="94"/>
      <c r="CE183" s="94"/>
      <c r="CF183" s="94"/>
      <c r="CG183" s="94"/>
      <c r="CH183" s="94"/>
      <c r="CI183" s="94"/>
      <c r="CJ183" s="94"/>
      <c r="CK183" s="94"/>
      <c r="CL183" s="94"/>
      <c r="CM183" s="94"/>
      <c r="CN183" s="94"/>
      <c r="CO183" s="90"/>
      <c r="CP183" s="90"/>
      <c r="CQ183" s="90"/>
      <c r="CR183" s="90"/>
      <c r="CS183" s="90"/>
      <c r="CT183" s="90"/>
      <c r="CU183" s="90"/>
      <c r="CV183" s="90"/>
      <c r="CW183" s="90"/>
      <c r="CX183" s="90"/>
      <c r="CY183" s="90"/>
      <c r="CZ183" s="90"/>
      <c r="DA183" s="90"/>
      <c r="DB183" s="90"/>
      <c r="DC183" s="90"/>
      <c r="DD183" s="90"/>
      <c r="DE183" s="90"/>
      <c r="DF183" s="90"/>
      <c r="DG183" s="90"/>
      <c r="DH183" s="90"/>
      <c r="DI183" s="90"/>
      <c r="DJ183" s="90"/>
      <c r="DK183" s="90"/>
    </row>
    <row r="184" spans="15:115" s="2" customFormat="1" ht="15.75" customHeight="1" x14ac:dyDescent="0.25"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76"/>
      <c r="AE184" s="76"/>
      <c r="AF184" s="77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7"/>
      <c r="AV184" s="94"/>
      <c r="AW184" s="94"/>
      <c r="AX184" s="94"/>
      <c r="AY184" s="94"/>
      <c r="AZ184" s="94"/>
      <c r="BA184" s="94"/>
      <c r="BB184" s="94"/>
      <c r="BC184" s="94"/>
      <c r="BD184" s="94"/>
      <c r="BE184" s="94"/>
      <c r="BF184" s="94"/>
      <c r="BG184" s="94"/>
      <c r="BH184" s="94"/>
      <c r="BI184" s="94"/>
      <c r="BJ184" s="94"/>
      <c r="BK184" s="94"/>
      <c r="BL184" s="94"/>
      <c r="BM184" s="94"/>
      <c r="BN184" s="94"/>
      <c r="BO184" s="95"/>
      <c r="BP184" s="94"/>
      <c r="BQ184" s="94"/>
      <c r="BR184" s="94"/>
      <c r="BS184" s="94"/>
      <c r="BT184" s="94"/>
      <c r="BU184" s="94"/>
      <c r="BV184" s="94"/>
      <c r="BW184" s="94"/>
      <c r="BX184" s="94"/>
      <c r="BY184" s="94"/>
      <c r="BZ184" s="94"/>
      <c r="CA184" s="94"/>
      <c r="CB184" s="94"/>
      <c r="CC184" s="94"/>
      <c r="CD184" s="94"/>
      <c r="CE184" s="94"/>
      <c r="CF184" s="94"/>
      <c r="CG184" s="94"/>
      <c r="CH184" s="94"/>
      <c r="CI184" s="94"/>
      <c r="CJ184" s="94"/>
      <c r="CK184" s="94"/>
      <c r="CL184" s="94"/>
      <c r="CM184" s="94"/>
      <c r="CN184" s="94"/>
      <c r="CO184" s="90"/>
      <c r="CP184" s="90"/>
      <c r="CQ184" s="90"/>
      <c r="CR184" s="90"/>
      <c r="CS184" s="90"/>
      <c r="CT184" s="90"/>
      <c r="CU184" s="90"/>
      <c r="CV184" s="90"/>
      <c r="CW184" s="90"/>
      <c r="CX184" s="90"/>
      <c r="CY184" s="90"/>
      <c r="CZ184" s="90"/>
      <c r="DA184" s="90"/>
      <c r="DB184" s="90"/>
      <c r="DC184" s="90"/>
      <c r="DD184" s="90"/>
      <c r="DE184" s="90"/>
      <c r="DF184" s="90"/>
      <c r="DG184" s="90"/>
      <c r="DH184" s="90"/>
      <c r="DI184" s="90"/>
      <c r="DJ184" s="90"/>
      <c r="DK184" s="90"/>
    </row>
    <row r="185" spans="15:115" s="2" customFormat="1" ht="15.75" customHeight="1" x14ac:dyDescent="0.25"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76"/>
      <c r="AE185" s="76"/>
      <c r="AF185" s="77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7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4"/>
      <c r="BN185" s="94"/>
      <c r="BO185" s="95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/>
      <c r="BZ185" s="94"/>
      <c r="CA185" s="94"/>
      <c r="CB185" s="94"/>
      <c r="CC185" s="94"/>
      <c r="CD185" s="94"/>
      <c r="CE185" s="94"/>
      <c r="CF185" s="94"/>
      <c r="CG185" s="94"/>
      <c r="CH185" s="94"/>
      <c r="CI185" s="94"/>
      <c r="CJ185" s="94"/>
      <c r="CK185" s="94"/>
      <c r="CL185" s="94"/>
      <c r="CM185" s="94"/>
      <c r="CN185" s="94"/>
      <c r="CO185" s="90"/>
      <c r="CP185" s="90"/>
      <c r="CQ185" s="90"/>
      <c r="CR185" s="90"/>
      <c r="CS185" s="90"/>
      <c r="CT185" s="90"/>
      <c r="CU185" s="90"/>
      <c r="CV185" s="90"/>
      <c r="CW185" s="90"/>
      <c r="CX185" s="90"/>
      <c r="CY185" s="90"/>
      <c r="CZ185" s="90"/>
      <c r="DA185" s="90"/>
      <c r="DB185" s="90"/>
      <c r="DC185" s="90"/>
      <c r="DD185" s="90"/>
      <c r="DE185" s="90"/>
      <c r="DF185" s="90"/>
      <c r="DG185" s="90"/>
      <c r="DH185" s="90"/>
      <c r="DI185" s="90"/>
      <c r="DJ185" s="90"/>
      <c r="DK185" s="90"/>
    </row>
    <row r="186" spans="15:115" s="2" customFormat="1" ht="15.75" customHeight="1" x14ac:dyDescent="0.25"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76"/>
      <c r="AE186" s="76"/>
      <c r="AF186" s="77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7"/>
      <c r="AV186" s="94"/>
      <c r="AW186" s="94"/>
      <c r="AX186" s="94"/>
      <c r="AY186" s="94"/>
      <c r="AZ186" s="94"/>
      <c r="BA186" s="94"/>
      <c r="BB186" s="94"/>
      <c r="BC186" s="94"/>
      <c r="BD186" s="94"/>
      <c r="BE186" s="94"/>
      <c r="BF186" s="94"/>
      <c r="BG186" s="94"/>
      <c r="BH186" s="94"/>
      <c r="BI186" s="94"/>
      <c r="BJ186" s="94"/>
      <c r="BK186" s="94"/>
      <c r="BL186" s="94"/>
      <c r="BM186" s="94"/>
      <c r="BN186" s="94"/>
      <c r="BO186" s="95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/>
      <c r="BZ186" s="94"/>
      <c r="CA186" s="94"/>
      <c r="CB186" s="94"/>
      <c r="CC186" s="94"/>
      <c r="CD186" s="94"/>
      <c r="CE186" s="94"/>
      <c r="CF186" s="94"/>
      <c r="CG186" s="94"/>
      <c r="CH186" s="94"/>
      <c r="CI186" s="94"/>
      <c r="CJ186" s="94"/>
      <c r="CK186" s="94"/>
      <c r="CL186" s="94"/>
      <c r="CM186" s="94"/>
      <c r="CN186" s="94"/>
      <c r="CO186" s="90"/>
      <c r="CP186" s="90"/>
      <c r="CQ186" s="90"/>
      <c r="CR186" s="90"/>
      <c r="CS186" s="90"/>
      <c r="CT186" s="90"/>
      <c r="CU186" s="90"/>
      <c r="CV186" s="90"/>
      <c r="CW186" s="90"/>
      <c r="CX186" s="90"/>
      <c r="CY186" s="90"/>
      <c r="CZ186" s="90"/>
      <c r="DA186" s="90"/>
      <c r="DB186" s="90"/>
      <c r="DC186" s="90"/>
      <c r="DD186" s="90"/>
      <c r="DE186" s="90"/>
      <c r="DF186" s="90"/>
      <c r="DG186" s="90"/>
      <c r="DH186" s="90"/>
      <c r="DI186" s="90"/>
      <c r="DJ186" s="90"/>
      <c r="DK186" s="90"/>
    </row>
    <row r="187" spans="15:115" s="2" customFormat="1" ht="15.75" customHeight="1" x14ac:dyDescent="0.25"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76"/>
      <c r="AE187" s="76"/>
      <c r="AF187" s="77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7"/>
      <c r="AV187" s="94"/>
      <c r="AW187" s="94"/>
      <c r="AX187" s="94"/>
      <c r="AY187" s="94"/>
      <c r="AZ187" s="94"/>
      <c r="BA187" s="94"/>
      <c r="BB187" s="94"/>
      <c r="BC187" s="94"/>
      <c r="BD187" s="94"/>
      <c r="BE187" s="94"/>
      <c r="BF187" s="94"/>
      <c r="BG187" s="94"/>
      <c r="BH187" s="94"/>
      <c r="BI187" s="94"/>
      <c r="BJ187" s="94"/>
      <c r="BK187" s="94"/>
      <c r="BL187" s="94"/>
      <c r="BM187" s="94"/>
      <c r="BN187" s="94"/>
      <c r="BO187" s="95"/>
      <c r="BP187" s="94"/>
      <c r="BQ187" s="94"/>
      <c r="BR187" s="94"/>
      <c r="BS187" s="94"/>
      <c r="BT187" s="94"/>
      <c r="BU187" s="94"/>
      <c r="BV187" s="94"/>
      <c r="BW187" s="94"/>
      <c r="BX187" s="94"/>
      <c r="BY187" s="94"/>
      <c r="BZ187" s="94"/>
      <c r="CA187" s="94"/>
      <c r="CB187" s="94"/>
      <c r="CC187" s="94"/>
      <c r="CD187" s="94"/>
      <c r="CE187" s="94"/>
      <c r="CF187" s="94"/>
      <c r="CG187" s="94"/>
      <c r="CH187" s="94"/>
      <c r="CI187" s="94"/>
      <c r="CJ187" s="94"/>
      <c r="CK187" s="94"/>
      <c r="CL187" s="94"/>
      <c r="CM187" s="94"/>
      <c r="CN187" s="94"/>
      <c r="CO187" s="90"/>
      <c r="CP187" s="90"/>
      <c r="CQ187" s="90"/>
      <c r="CR187" s="90"/>
      <c r="CS187" s="90"/>
      <c r="CT187" s="90"/>
      <c r="CU187" s="90"/>
      <c r="CV187" s="90"/>
      <c r="CW187" s="90"/>
      <c r="CX187" s="90"/>
      <c r="CY187" s="90"/>
      <c r="CZ187" s="90"/>
      <c r="DA187" s="90"/>
      <c r="DB187" s="90"/>
      <c r="DC187" s="90"/>
      <c r="DD187" s="90"/>
      <c r="DE187" s="90"/>
      <c r="DF187" s="90"/>
      <c r="DG187" s="90"/>
      <c r="DH187" s="90"/>
      <c r="DI187" s="90"/>
      <c r="DJ187" s="90"/>
      <c r="DK187" s="90"/>
    </row>
    <row r="188" spans="15:115" s="2" customFormat="1" ht="15.75" customHeight="1" x14ac:dyDescent="0.25"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76"/>
      <c r="AE188" s="76"/>
      <c r="AF188" s="77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7"/>
      <c r="AV188" s="94"/>
      <c r="AW188" s="94"/>
      <c r="AX188" s="94"/>
      <c r="AY188" s="94"/>
      <c r="AZ188" s="94"/>
      <c r="BA188" s="94"/>
      <c r="BB188" s="94"/>
      <c r="BC188" s="94"/>
      <c r="BD188" s="94"/>
      <c r="BE188" s="94"/>
      <c r="BF188" s="94"/>
      <c r="BG188" s="94"/>
      <c r="BH188" s="94"/>
      <c r="BI188" s="94"/>
      <c r="BJ188" s="94"/>
      <c r="BK188" s="94"/>
      <c r="BL188" s="94"/>
      <c r="BM188" s="94"/>
      <c r="BN188" s="94"/>
      <c r="BO188" s="95"/>
      <c r="BP188" s="94"/>
      <c r="BQ188" s="94"/>
      <c r="BR188" s="94"/>
      <c r="BS188" s="94"/>
      <c r="BT188" s="94"/>
      <c r="BU188" s="94"/>
      <c r="BV188" s="94"/>
      <c r="BW188" s="94"/>
      <c r="BX188" s="94"/>
      <c r="BY188" s="94"/>
      <c r="BZ188" s="94"/>
      <c r="CA188" s="94"/>
      <c r="CB188" s="94"/>
      <c r="CC188" s="94"/>
      <c r="CD188" s="94"/>
      <c r="CE188" s="94"/>
      <c r="CF188" s="94"/>
      <c r="CG188" s="94"/>
      <c r="CH188" s="94"/>
      <c r="CI188" s="94"/>
      <c r="CJ188" s="94"/>
      <c r="CK188" s="94"/>
      <c r="CL188" s="94"/>
      <c r="CM188" s="94"/>
      <c r="CN188" s="94"/>
      <c r="CO188" s="90"/>
      <c r="CP188" s="90"/>
      <c r="CQ188" s="90"/>
      <c r="CR188" s="90"/>
      <c r="CS188" s="90"/>
      <c r="CT188" s="90"/>
      <c r="CU188" s="90"/>
      <c r="CV188" s="90"/>
      <c r="CW188" s="90"/>
      <c r="CX188" s="90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0"/>
      <c r="DJ188" s="90"/>
      <c r="DK188" s="90"/>
    </row>
    <row r="189" spans="15:115" s="2" customFormat="1" ht="15.75" customHeight="1" x14ac:dyDescent="0.25"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76"/>
      <c r="AE189" s="76"/>
      <c r="AF189" s="77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7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5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0"/>
      <c r="CP189" s="90"/>
      <c r="CQ189" s="90"/>
      <c r="CR189" s="90"/>
      <c r="CS189" s="90"/>
      <c r="CT189" s="90"/>
      <c r="CU189" s="90"/>
      <c r="CV189" s="90"/>
      <c r="CW189" s="90"/>
      <c r="CX189" s="90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0"/>
      <c r="DJ189" s="90"/>
      <c r="DK189" s="90"/>
    </row>
    <row r="190" spans="15:115" s="2" customFormat="1" ht="15.75" customHeight="1" x14ac:dyDescent="0.25"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76"/>
      <c r="AE190" s="76"/>
      <c r="AF190" s="77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7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5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4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0"/>
      <c r="CP190" s="90"/>
      <c r="CQ190" s="90"/>
      <c r="CR190" s="90"/>
      <c r="CS190" s="90"/>
      <c r="CT190" s="90"/>
      <c r="CU190" s="90"/>
      <c r="CV190" s="90"/>
      <c r="CW190" s="90"/>
      <c r="CX190" s="90"/>
      <c r="CY190" s="90"/>
      <c r="CZ190" s="90"/>
      <c r="DA190" s="90"/>
      <c r="DB190" s="90"/>
      <c r="DC190" s="90"/>
      <c r="DD190" s="90"/>
      <c r="DE190" s="90"/>
      <c r="DF190" s="90"/>
      <c r="DG190" s="90"/>
      <c r="DH190" s="90"/>
      <c r="DI190" s="90"/>
      <c r="DJ190" s="90"/>
      <c r="DK190" s="90"/>
    </row>
    <row r="191" spans="15:115" s="2" customFormat="1" ht="15.75" customHeight="1" x14ac:dyDescent="0.25"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76"/>
      <c r="AE191" s="76"/>
      <c r="AF191" s="77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7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5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0"/>
      <c r="CP191" s="90"/>
      <c r="CQ191" s="90"/>
      <c r="CR191" s="90"/>
      <c r="CS191" s="90"/>
      <c r="CT191" s="90"/>
      <c r="CU191" s="90"/>
      <c r="CV191" s="90"/>
      <c r="CW191" s="90"/>
      <c r="CX191" s="90"/>
      <c r="CY191" s="90"/>
      <c r="CZ191" s="90"/>
      <c r="DA191" s="90"/>
      <c r="DB191" s="90"/>
      <c r="DC191" s="90"/>
      <c r="DD191" s="90"/>
      <c r="DE191" s="90"/>
      <c r="DF191" s="90"/>
      <c r="DG191" s="90"/>
      <c r="DH191" s="90"/>
      <c r="DI191" s="90"/>
      <c r="DJ191" s="90"/>
      <c r="DK191" s="90"/>
    </row>
    <row r="192" spans="15:115" s="2" customFormat="1" ht="15.75" customHeight="1" x14ac:dyDescent="0.25"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76"/>
      <c r="AE192" s="76"/>
      <c r="AF192" s="77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7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5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  <c r="CN192" s="94"/>
      <c r="CO192" s="90"/>
      <c r="CP192" s="90"/>
      <c r="CQ192" s="90"/>
      <c r="CR192" s="90"/>
      <c r="CS192" s="90"/>
      <c r="CT192" s="90"/>
      <c r="CU192" s="90"/>
      <c r="CV192" s="90"/>
      <c r="CW192" s="90"/>
      <c r="CX192" s="90"/>
      <c r="CY192" s="90"/>
      <c r="CZ192" s="90"/>
      <c r="DA192" s="90"/>
      <c r="DB192" s="90"/>
      <c r="DC192" s="90"/>
      <c r="DD192" s="90"/>
      <c r="DE192" s="90"/>
      <c r="DF192" s="90"/>
      <c r="DG192" s="90"/>
      <c r="DH192" s="90"/>
      <c r="DI192" s="90"/>
      <c r="DJ192" s="90"/>
      <c r="DK192" s="90"/>
    </row>
    <row r="193" spans="15:115" s="2" customFormat="1" ht="15.75" customHeight="1" x14ac:dyDescent="0.25"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76"/>
      <c r="AE193" s="76"/>
      <c r="AF193" s="77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7"/>
      <c r="AV193" s="94"/>
      <c r="AW193" s="94"/>
      <c r="AX193" s="94"/>
      <c r="AY193" s="94"/>
      <c r="AZ193" s="94"/>
      <c r="BA193" s="94"/>
      <c r="BB193" s="94"/>
      <c r="BC193" s="94"/>
      <c r="BD193" s="94"/>
      <c r="BE193" s="94"/>
      <c r="BF193" s="94"/>
      <c r="BG193" s="94"/>
      <c r="BH193" s="94"/>
      <c r="BI193" s="94"/>
      <c r="BJ193" s="94"/>
      <c r="BK193" s="94"/>
      <c r="BL193" s="94"/>
      <c r="BM193" s="94"/>
      <c r="BN193" s="94"/>
      <c r="BO193" s="95"/>
      <c r="BP193" s="94"/>
      <c r="BQ193" s="94"/>
      <c r="BR193" s="94"/>
      <c r="BS193" s="94"/>
      <c r="BT193" s="94"/>
      <c r="BU193" s="94"/>
      <c r="BV193" s="94"/>
      <c r="BW193" s="94"/>
      <c r="BX193" s="94"/>
      <c r="BY193" s="94"/>
      <c r="BZ193" s="94"/>
      <c r="CA193" s="94"/>
      <c r="CB193" s="94"/>
      <c r="CC193" s="94"/>
      <c r="CD193" s="94"/>
      <c r="CE193" s="94"/>
      <c r="CF193" s="94"/>
      <c r="CG193" s="94"/>
      <c r="CH193" s="94"/>
      <c r="CI193" s="94"/>
      <c r="CJ193" s="94"/>
      <c r="CK193" s="94"/>
      <c r="CL193" s="94"/>
      <c r="CM193" s="94"/>
      <c r="CN193" s="94"/>
      <c r="CO193" s="90"/>
      <c r="CP193" s="90"/>
      <c r="CQ193" s="90"/>
      <c r="CR193" s="90"/>
      <c r="CS193" s="90"/>
      <c r="CT193" s="90"/>
      <c r="CU193" s="90"/>
      <c r="CV193" s="90"/>
      <c r="CW193" s="90"/>
      <c r="CX193" s="90"/>
      <c r="CY193" s="90"/>
      <c r="CZ193" s="90"/>
      <c r="DA193" s="90"/>
      <c r="DB193" s="90"/>
      <c r="DC193" s="90"/>
      <c r="DD193" s="90"/>
      <c r="DE193" s="90"/>
      <c r="DF193" s="90"/>
      <c r="DG193" s="90"/>
      <c r="DH193" s="90"/>
      <c r="DI193" s="90"/>
      <c r="DJ193" s="90"/>
      <c r="DK193" s="90"/>
    </row>
    <row r="194" spans="15:115" s="2" customFormat="1" ht="15.75" customHeight="1" x14ac:dyDescent="0.25"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76"/>
      <c r="AE194" s="76"/>
      <c r="AF194" s="77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7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5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  <c r="CK194" s="94"/>
      <c r="CL194" s="94"/>
      <c r="CM194" s="94"/>
      <c r="CN194" s="94"/>
      <c r="CO194" s="90"/>
      <c r="CP194" s="90"/>
      <c r="CQ194" s="90"/>
      <c r="CR194" s="90"/>
      <c r="CS194" s="90"/>
      <c r="CT194" s="90"/>
      <c r="CU194" s="90"/>
      <c r="CV194" s="90"/>
      <c r="CW194" s="90"/>
      <c r="CX194" s="90"/>
      <c r="CY194" s="90"/>
      <c r="CZ194" s="90"/>
      <c r="DA194" s="90"/>
      <c r="DB194" s="90"/>
      <c r="DC194" s="90"/>
      <c r="DD194" s="90"/>
      <c r="DE194" s="90"/>
      <c r="DF194" s="90"/>
      <c r="DG194" s="90"/>
      <c r="DH194" s="90"/>
      <c r="DI194" s="90"/>
      <c r="DJ194" s="90"/>
      <c r="DK194" s="90"/>
    </row>
    <row r="195" spans="15:115" s="2" customFormat="1" ht="15.75" customHeight="1" x14ac:dyDescent="0.25"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76"/>
      <c r="AE195" s="76"/>
      <c r="AF195" s="77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7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5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0"/>
      <c r="CP195" s="90"/>
      <c r="CQ195" s="90"/>
      <c r="CR195" s="90"/>
      <c r="CS195" s="90"/>
      <c r="CT195" s="90"/>
      <c r="CU195" s="90"/>
      <c r="CV195" s="90"/>
      <c r="CW195" s="90"/>
      <c r="CX195" s="90"/>
      <c r="CY195" s="90"/>
      <c r="CZ195" s="90"/>
      <c r="DA195" s="90"/>
      <c r="DB195" s="90"/>
      <c r="DC195" s="90"/>
      <c r="DD195" s="90"/>
      <c r="DE195" s="90"/>
      <c r="DF195" s="90"/>
      <c r="DG195" s="90"/>
      <c r="DH195" s="90"/>
      <c r="DI195" s="90"/>
      <c r="DJ195" s="90"/>
      <c r="DK195" s="90"/>
    </row>
    <row r="196" spans="15:115" s="2" customFormat="1" ht="15.75" customHeight="1" x14ac:dyDescent="0.25"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76"/>
      <c r="AE196" s="76"/>
      <c r="AF196" s="77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7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5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  <c r="CK196" s="94"/>
      <c r="CL196" s="94"/>
      <c r="CM196" s="94"/>
      <c r="CN196" s="94"/>
      <c r="CO196" s="90"/>
      <c r="CP196" s="90"/>
      <c r="CQ196" s="90"/>
      <c r="CR196" s="90"/>
      <c r="CS196" s="90"/>
      <c r="CT196" s="90"/>
      <c r="CU196" s="90"/>
      <c r="CV196" s="90"/>
      <c r="CW196" s="90"/>
      <c r="CX196" s="90"/>
      <c r="CY196" s="90"/>
      <c r="CZ196" s="90"/>
      <c r="DA196" s="90"/>
      <c r="DB196" s="90"/>
      <c r="DC196" s="90"/>
      <c r="DD196" s="90"/>
      <c r="DE196" s="90"/>
      <c r="DF196" s="90"/>
      <c r="DG196" s="90"/>
      <c r="DH196" s="90"/>
      <c r="DI196" s="90"/>
      <c r="DJ196" s="90"/>
      <c r="DK196" s="90"/>
    </row>
    <row r="197" spans="15:115" s="2" customFormat="1" ht="15.75" customHeight="1" x14ac:dyDescent="0.25"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76"/>
      <c r="AE197" s="76"/>
      <c r="AF197" s="77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7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K197" s="94"/>
      <c r="BL197" s="94"/>
      <c r="BM197" s="94"/>
      <c r="BN197" s="94"/>
      <c r="BO197" s="95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  <c r="CJ197" s="94"/>
      <c r="CK197" s="94"/>
      <c r="CL197" s="94"/>
      <c r="CM197" s="94"/>
      <c r="CN197" s="94"/>
      <c r="CO197" s="90"/>
      <c r="CP197" s="90"/>
      <c r="CQ197" s="90"/>
      <c r="CR197" s="90"/>
      <c r="CS197" s="90"/>
      <c r="CT197" s="90"/>
      <c r="CU197" s="90"/>
      <c r="CV197" s="90"/>
      <c r="CW197" s="90"/>
      <c r="CX197" s="90"/>
      <c r="CY197" s="90"/>
      <c r="CZ197" s="90"/>
      <c r="DA197" s="90"/>
      <c r="DB197" s="90"/>
      <c r="DC197" s="90"/>
      <c r="DD197" s="90"/>
      <c r="DE197" s="90"/>
      <c r="DF197" s="90"/>
      <c r="DG197" s="90"/>
      <c r="DH197" s="90"/>
      <c r="DI197" s="90"/>
      <c r="DJ197" s="90"/>
      <c r="DK197" s="90"/>
    </row>
    <row r="198" spans="15:115" s="2" customFormat="1" ht="15.75" customHeight="1" x14ac:dyDescent="0.25"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76"/>
      <c r="AE198" s="76"/>
      <c r="AF198" s="77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7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5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  <c r="CK198" s="94"/>
      <c r="CL198" s="94"/>
      <c r="CM198" s="94"/>
      <c r="CN198" s="94"/>
      <c r="CO198" s="90"/>
      <c r="CP198" s="90"/>
      <c r="CQ198" s="90"/>
      <c r="CR198" s="90"/>
      <c r="CS198" s="90"/>
      <c r="CT198" s="90"/>
      <c r="CU198" s="90"/>
      <c r="CV198" s="90"/>
      <c r="CW198" s="90"/>
      <c r="CX198" s="90"/>
      <c r="CY198" s="90"/>
      <c r="CZ198" s="90"/>
      <c r="DA198" s="90"/>
      <c r="DB198" s="90"/>
      <c r="DC198" s="90"/>
      <c r="DD198" s="90"/>
      <c r="DE198" s="90"/>
      <c r="DF198" s="90"/>
      <c r="DG198" s="90"/>
      <c r="DH198" s="90"/>
      <c r="DI198" s="90"/>
      <c r="DJ198" s="90"/>
      <c r="DK198" s="90"/>
    </row>
    <row r="199" spans="15:115" s="2" customFormat="1" ht="15.75" customHeight="1" x14ac:dyDescent="0.25"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76"/>
      <c r="AE199" s="76"/>
      <c r="AF199" s="77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7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5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  <c r="CN199" s="94"/>
      <c r="CO199" s="90"/>
      <c r="CP199" s="90"/>
      <c r="CQ199" s="90"/>
      <c r="CR199" s="90"/>
      <c r="CS199" s="90"/>
      <c r="CT199" s="90"/>
      <c r="CU199" s="90"/>
      <c r="CV199" s="90"/>
      <c r="CW199" s="90"/>
      <c r="CX199" s="90"/>
      <c r="CY199" s="90"/>
      <c r="CZ199" s="90"/>
      <c r="DA199" s="90"/>
      <c r="DB199" s="90"/>
      <c r="DC199" s="90"/>
      <c r="DD199" s="90"/>
      <c r="DE199" s="90"/>
      <c r="DF199" s="90"/>
      <c r="DG199" s="90"/>
      <c r="DH199" s="90"/>
      <c r="DI199" s="90"/>
      <c r="DJ199" s="90"/>
      <c r="DK199" s="90"/>
    </row>
    <row r="200" spans="15:115" s="2" customFormat="1" ht="15.75" customHeight="1" x14ac:dyDescent="0.25"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76"/>
      <c r="AE200" s="76"/>
      <c r="AF200" s="77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7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5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0"/>
      <c r="CP200" s="90"/>
      <c r="CQ200" s="90"/>
      <c r="CR200" s="90"/>
      <c r="CS200" s="90"/>
      <c r="CT200" s="90"/>
      <c r="CU200" s="90"/>
      <c r="CV200" s="90"/>
      <c r="CW200" s="90"/>
      <c r="CX200" s="90"/>
      <c r="CY200" s="90"/>
      <c r="CZ200" s="90"/>
      <c r="DA200" s="90"/>
      <c r="DB200" s="90"/>
      <c r="DC200" s="90"/>
      <c r="DD200" s="90"/>
      <c r="DE200" s="90"/>
      <c r="DF200" s="90"/>
      <c r="DG200" s="90"/>
      <c r="DH200" s="90"/>
      <c r="DI200" s="90"/>
      <c r="DJ200" s="90"/>
      <c r="DK200" s="90"/>
    </row>
    <row r="201" spans="15:115" s="2" customFormat="1" ht="15.75" customHeight="1" x14ac:dyDescent="0.25"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76"/>
      <c r="AE201" s="76"/>
      <c r="AF201" s="77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7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5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0"/>
      <c r="CP201" s="90"/>
      <c r="CQ201" s="90"/>
      <c r="CR201" s="90"/>
      <c r="CS201" s="90"/>
      <c r="CT201" s="90"/>
      <c r="CU201" s="90"/>
      <c r="CV201" s="90"/>
      <c r="CW201" s="90"/>
      <c r="CX201" s="90"/>
      <c r="CY201" s="90"/>
      <c r="CZ201" s="90"/>
      <c r="DA201" s="90"/>
      <c r="DB201" s="90"/>
      <c r="DC201" s="90"/>
      <c r="DD201" s="90"/>
      <c r="DE201" s="90"/>
      <c r="DF201" s="90"/>
      <c r="DG201" s="90"/>
      <c r="DH201" s="90"/>
      <c r="DI201" s="90"/>
      <c r="DJ201" s="90"/>
      <c r="DK201" s="90"/>
    </row>
    <row r="202" spans="15:115" s="2" customFormat="1" ht="15.75" customHeight="1" x14ac:dyDescent="0.25"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76"/>
      <c r="AE202" s="76"/>
      <c r="AF202" s="77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7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5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0"/>
      <c r="CP202" s="90"/>
      <c r="CQ202" s="90"/>
      <c r="CR202" s="90"/>
      <c r="CS202" s="90"/>
      <c r="CT202" s="90"/>
      <c r="CU202" s="90"/>
      <c r="CV202" s="90"/>
      <c r="CW202" s="90"/>
      <c r="CX202" s="90"/>
      <c r="CY202" s="90"/>
      <c r="CZ202" s="90"/>
      <c r="DA202" s="90"/>
      <c r="DB202" s="90"/>
      <c r="DC202" s="90"/>
      <c r="DD202" s="90"/>
      <c r="DE202" s="90"/>
      <c r="DF202" s="90"/>
      <c r="DG202" s="90"/>
      <c r="DH202" s="90"/>
      <c r="DI202" s="90"/>
      <c r="DJ202" s="90"/>
      <c r="DK202" s="90"/>
    </row>
    <row r="203" spans="15:115" s="2" customFormat="1" ht="15.75" customHeight="1" x14ac:dyDescent="0.25"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76"/>
      <c r="AE203" s="76"/>
      <c r="AF203" s="77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7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5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0"/>
      <c r="CP203" s="90"/>
      <c r="CQ203" s="90"/>
      <c r="CR203" s="90"/>
      <c r="CS203" s="90"/>
      <c r="CT203" s="90"/>
      <c r="CU203" s="90"/>
      <c r="CV203" s="90"/>
      <c r="CW203" s="90"/>
      <c r="CX203" s="90"/>
      <c r="CY203" s="90"/>
      <c r="CZ203" s="90"/>
      <c r="DA203" s="90"/>
      <c r="DB203" s="90"/>
      <c r="DC203" s="90"/>
      <c r="DD203" s="90"/>
      <c r="DE203" s="90"/>
      <c r="DF203" s="90"/>
      <c r="DG203" s="90"/>
      <c r="DH203" s="90"/>
      <c r="DI203" s="90"/>
      <c r="DJ203" s="90"/>
      <c r="DK203" s="90"/>
    </row>
    <row r="204" spans="15:115" s="2" customFormat="1" ht="15.75" customHeight="1" x14ac:dyDescent="0.25"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76"/>
      <c r="AE204" s="76"/>
      <c r="AF204" s="77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7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5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0"/>
      <c r="CP204" s="90"/>
      <c r="CQ204" s="90"/>
      <c r="CR204" s="90"/>
      <c r="CS204" s="90"/>
      <c r="CT204" s="90"/>
      <c r="CU204" s="90"/>
      <c r="CV204" s="90"/>
      <c r="CW204" s="90"/>
      <c r="CX204" s="90"/>
      <c r="CY204" s="90"/>
      <c r="CZ204" s="90"/>
      <c r="DA204" s="90"/>
      <c r="DB204" s="90"/>
      <c r="DC204" s="90"/>
      <c r="DD204" s="90"/>
      <c r="DE204" s="90"/>
      <c r="DF204" s="90"/>
      <c r="DG204" s="90"/>
      <c r="DH204" s="90"/>
      <c r="DI204" s="90"/>
      <c r="DJ204" s="90"/>
      <c r="DK204" s="90"/>
    </row>
    <row r="205" spans="15:115" s="2" customFormat="1" ht="15.75" customHeight="1" x14ac:dyDescent="0.25"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76"/>
      <c r="AE205" s="76"/>
      <c r="AF205" s="77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7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5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0"/>
      <c r="CP205" s="90"/>
      <c r="CQ205" s="90"/>
      <c r="CR205" s="90"/>
      <c r="CS205" s="90"/>
      <c r="CT205" s="90"/>
      <c r="CU205" s="90"/>
      <c r="CV205" s="90"/>
      <c r="CW205" s="90"/>
      <c r="CX205" s="90"/>
      <c r="CY205" s="90"/>
      <c r="CZ205" s="90"/>
      <c r="DA205" s="90"/>
      <c r="DB205" s="90"/>
      <c r="DC205" s="90"/>
      <c r="DD205" s="90"/>
      <c r="DE205" s="90"/>
      <c r="DF205" s="90"/>
      <c r="DG205" s="90"/>
      <c r="DH205" s="90"/>
      <c r="DI205" s="90"/>
      <c r="DJ205" s="90"/>
      <c r="DK205" s="90"/>
    </row>
    <row r="206" spans="15:115" s="2" customFormat="1" ht="15.75" customHeight="1" x14ac:dyDescent="0.25"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76"/>
      <c r="AE206" s="76"/>
      <c r="AF206" s="77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7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5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  <c r="CN206" s="94"/>
      <c r="CO206" s="90"/>
      <c r="CP206" s="90"/>
      <c r="CQ206" s="90"/>
      <c r="CR206" s="90"/>
      <c r="CS206" s="90"/>
      <c r="CT206" s="90"/>
      <c r="CU206" s="90"/>
      <c r="CV206" s="90"/>
      <c r="CW206" s="90"/>
      <c r="CX206" s="90"/>
      <c r="CY206" s="90"/>
      <c r="CZ206" s="90"/>
      <c r="DA206" s="90"/>
      <c r="DB206" s="90"/>
      <c r="DC206" s="90"/>
      <c r="DD206" s="90"/>
      <c r="DE206" s="90"/>
      <c r="DF206" s="90"/>
      <c r="DG206" s="90"/>
      <c r="DH206" s="90"/>
      <c r="DI206" s="90"/>
      <c r="DJ206" s="90"/>
      <c r="DK206" s="90"/>
    </row>
    <row r="207" spans="15:115" s="2" customFormat="1" ht="15.75" customHeight="1" x14ac:dyDescent="0.25"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76"/>
      <c r="AE207" s="76"/>
      <c r="AF207" s="77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7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5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0"/>
      <c r="CP207" s="90"/>
      <c r="CQ207" s="90"/>
      <c r="CR207" s="90"/>
      <c r="CS207" s="90"/>
      <c r="CT207" s="90"/>
      <c r="CU207" s="90"/>
      <c r="CV207" s="90"/>
      <c r="CW207" s="90"/>
      <c r="CX207" s="90"/>
      <c r="CY207" s="90"/>
      <c r="CZ207" s="90"/>
      <c r="DA207" s="90"/>
      <c r="DB207" s="90"/>
      <c r="DC207" s="90"/>
      <c r="DD207" s="90"/>
      <c r="DE207" s="90"/>
      <c r="DF207" s="90"/>
      <c r="DG207" s="90"/>
      <c r="DH207" s="90"/>
      <c r="DI207" s="90"/>
      <c r="DJ207" s="90"/>
      <c r="DK207" s="90"/>
    </row>
    <row r="208" spans="15:115" s="2" customFormat="1" ht="15.75" customHeight="1" x14ac:dyDescent="0.25"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76"/>
      <c r="AE208" s="76"/>
      <c r="AF208" s="77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7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5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0"/>
      <c r="CP208" s="90"/>
      <c r="CQ208" s="90"/>
      <c r="CR208" s="90"/>
      <c r="CS208" s="90"/>
      <c r="CT208" s="90"/>
      <c r="CU208" s="90"/>
      <c r="CV208" s="90"/>
      <c r="CW208" s="90"/>
      <c r="CX208" s="90"/>
      <c r="CY208" s="90"/>
      <c r="CZ208" s="90"/>
      <c r="DA208" s="90"/>
      <c r="DB208" s="90"/>
      <c r="DC208" s="90"/>
      <c r="DD208" s="90"/>
      <c r="DE208" s="90"/>
      <c r="DF208" s="90"/>
      <c r="DG208" s="90"/>
      <c r="DH208" s="90"/>
      <c r="DI208" s="90"/>
      <c r="DJ208" s="90"/>
      <c r="DK208" s="90"/>
    </row>
    <row r="209" spans="15:115" s="2" customFormat="1" ht="15.75" customHeight="1" x14ac:dyDescent="0.25"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76"/>
      <c r="AE209" s="76"/>
      <c r="AF209" s="77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7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5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0"/>
      <c r="CP209" s="90"/>
      <c r="CQ209" s="90"/>
      <c r="CR209" s="90"/>
      <c r="CS209" s="90"/>
      <c r="CT209" s="90"/>
      <c r="CU209" s="90"/>
      <c r="CV209" s="90"/>
      <c r="CW209" s="90"/>
      <c r="CX209" s="90"/>
      <c r="CY209" s="90"/>
      <c r="CZ209" s="90"/>
      <c r="DA209" s="90"/>
      <c r="DB209" s="90"/>
      <c r="DC209" s="90"/>
      <c r="DD209" s="90"/>
      <c r="DE209" s="90"/>
      <c r="DF209" s="90"/>
      <c r="DG209" s="90"/>
      <c r="DH209" s="90"/>
      <c r="DI209" s="90"/>
      <c r="DJ209" s="90"/>
      <c r="DK209" s="90"/>
    </row>
    <row r="210" spans="15:115" s="2" customFormat="1" ht="15.75" customHeight="1" x14ac:dyDescent="0.25"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76"/>
      <c r="AE210" s="76"/>
      <c r="AF210" s="77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7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5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0"/>
      <c r="CP210" s="90"/>
      <c r="CQ210" s="90"/>
      <c r="CR210" s="90"/>
      <c r="CS210" s="90"/>
      <c r="CT210" s="90"/>
      <c r="CU210" s="90"/>
      <c r="CV210" s="90"/>
      <c r="CW210" s="90"/>
      <c r="CX210" s="90"/>
      <c r="CY210" s="90"/>
      <c r="CZ210" s="90"/>
      <c r="DA210" s="90"/>
      <c r="DB210" s="90"/>
      <c r="DC210" s="90"/>
      <c r="DD210" s="90"/>
      <c r="DE210" s="90"/>
      <c r="DF210" s="90"/>
      <c r="DG210" s="90"/>
      <c r="DH210" s="90"/>
      <c r="DI210" s="90"/>
      <c r="DJ210" s="90"/>
      <c r="DK210" s="90"/>
    </row>
    <row r="211" spans="15:115" s="2" customFormat="1" ht="15.75" customHeight="1" x14ac:dyDescent="0.25"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76"/>
      <c r="AE211" s="76"/>
      <c r="AF211" s="77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7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5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/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  <c r="CN211" s="94"/>
      <c r="CO211" s="90"/>
      <c r="CP211" s="90"/>
      <c r="CQ211" s="90"/>
      <c r="CR211" s="90"/>
      <c r="CS211" s="90"/>
      <c r="CT211" s="90"/>
      <c r="CU211" s="90"/>
      <c r="CV211" s="90"/>
      <c r="CW211" s="90"/>
      <c r="CX211" s="90"/>
      <c r="CY211" s="90"/>
      <c r="CZ211" s="90"/>
      <c r="DA211" s="90"/>
      <c r="DB211" s="90"/>
      <c r="DC211" s="90"/>
      <c r="DD211" s="90"/>
      <c r="DE211" s="90"/>
      <c r="DF211" s="90"/>
      <c r="DG211" s="90"/>
      <c r="DH211" s="90"/>
      <c r="DI211" s="90"/>
      <c r="DJ211" s="90"/>
      <c r="DK211" s="90"/>
    </row>
    <row r="212" spans="15:115" s="2" customFormat="1" ht="15.75" customHeight="1" x14ac:dyDescent="0.25"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76"/>
      <c r="AE212" s="76"/>
      <c r="AF212" s="77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7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5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/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  <c r="CN212" s="94"/>
      <c r="CO212" s="90"/>
      <c r="CP212" s="90"/>
      <c r="CQ212" s="90"/>
      <c r="CR212" s="90"/>
      <c r="CS212" s="90"/>
      <c r="CT212" s="90"/>
      <c r="CU212" s="90"/>
      <c r="CV212" s="90"/>
      <c r="CW212" s="90"/>
      <c r="CX212" s="90"/>
      <c r="CY212" s="90"/>
      <c r="CZ212" s="90"/>
      <c r="DA212" s="90"/>
      <c r="DB212" s="90"/>
      <c r="DC212" s="90"/>
      <c r="DD212" s="90"/>
      <c r="DE212" s="90"/>
      <c r="DF212" s="90"/>
      <c r="DG212" s="90"/>
      <c r="DH212" s="90"/>
      <c r="DI212" s="90"/>
      <c r="DJ212" s="90"/>
      <c r="DK212" s="90"/>
    </row>
    <row r="213" spans="15:115" s="2" customFormat="1" ht="15.75" customHeight="1" x14ac:dyDescent="0.25"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76"/>
      <c r="AE213" s="76"/>
      <c r="AF213" s="77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7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5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  <c r="CN213" s="94"/>
      <c r="CO213" s="90"/>
      <c r="CP213" s="90"/>
      <c r="CQ213" s="90"/>
      <c r="CR213" s="90"/>
      <c r="CS213" s="90"/>
      <c r="CT213" s="90"/>
      <c r="CU213" s="90"/>
      <c r="CV213" s="90"/>
      <c r="CW213" s="90"/>
      <c r="CX213" s="90"/>
      <c r="CY213" s="90"/>
      <c r="CZ213" s="90"/>
      <c r="DA213" s="90"/>
      <c r="DB213" s="90"/>
      <c r="DC213" s="90"/>
      <c r="DD213" s="90"/>
      <c r="DE213" s="90"/>
      <c r="DF213" s="90"/>
      <c r="DG213" s="90"/>
      <c r="DH213" s="90"/>
      <c r="DI213" s="90"/>
      <c r="DJ213" s="90"/>
      <c r="DK213" s="90"/>
    </row>
    <row r="214" spans="15:115" s="2" customFormat="1" ht="15.75" customHeight="1" x14ac:dyDescent="0.25"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76"/>
      <c r="AE214" s="76"/>
      <c r="AF214" s="77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7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5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  <c r="CN214" s="94"/>
      <c r="CO214" s="90"/>
      <c r="CP214" s="90"/>
      <c r="CQ214" s="90"/>
      <c r="CR214" s="90"/>
      <c r="CS214" s="90"/>
      <c r="CT214" s="90"/>
      <c r="CU214" s="90"/>
      <c r="CV214" s="90"/>
      <c r="CW214" s="90"/>
      <c r="CX214" s="90"/>
      <c r="CY214" s="90"/>
      <c r="CZ214" s="90"/>
      <c r="DA214" s="90"/>
      <c r="DB214" s="90"/>
      <c r="DC214" s="90"/>
      <c r="DD214" s="90"/>
      <c r="DE214" s="90"/>
      <c r="DF214" s="90"/>
      <c r="DG214" s="90"/>
      <c r="DH214" s="90"/>
      <c r="DI214" s="90"/>
      <c r="DJ214" s="90"/>
      <c r="DK214" s="90"/>
    </row>
    <row r="215" spans="15:115" s="2" customFormat="1" ht="15.75" customHeight="1" x14ac:dyDescent="0.25"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76"/>
      <c r="AE215" s="76"/>
      <c r="AF215" s="77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7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5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0"/>
      <c r="CP215" s="90"/>
      <c r="CQ215" s="90"/>
      <c r="CR215" s="90"/>
      <c r="CS215" s="90"/>
      <c r="CT215" s="90"/>
      <c r="CU215" s="90"/>
      <c r="CV215" s="90"/>
      <c r="CW215" s="90"/>
      <c r="CX215" s="90"/>
      <c r="CY215" s="90"/>
      <c r="CZ215" s="90"/>
      <c r="DA215" s="90"/>
      <c r="DB215" s="90"/>
      <c r="DC215" s="90"/>
      <c r="DD215" s="90"/>
      <c r="DE215" s="90"/>
      <c r="DF215" s="90"/>
      <c r="DG215" s="90"/>
      <c r="DH215" s="90"/>
      <c r="DI215" s="90"/>
      <c r="DJ215" s="90"/>
      <c r="DK215" s="90"/>
    </row>
    <row r="216" spans="15:115" s="2" customFormat="1" ht="15.75" customHeight="1" x14ac:dyDescent="0.25"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76"/>
      <c r="AE216" s="76"/>
      <c r="AF216" s="77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7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5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0"/>
      <c r="CP216" s="90"/>
      <c r="CQ216" s="90"/>
      <c r="CR216" s="90"/>
      <c r="CS216" s="90"/>
      <c r="CT216" s="90"/>
      <c r="CU216" s="90"/>
      <c r="CV216" s="90"/>
      <c r="CW216" s="90"/>
      <c r="CX216" s="90"/>
      <c r="CY216" s="90"/>
      <c r="CZ216" s="90"/>
      <c r="DA216" s="90"/>
      <c r="DB216" s="90"/>
      <c r="DC216" s="90"/>
      <c r="DD216" s="90"/>
      <c r="DE216" s="90"/>
      <c r="DF216" s="90"/>
      <c r="DG216" s="90"/>
      <c r="DH216" s="90"/>
      <c r="DI216" s="90"/>
      <c r="DJ216" s="90"/>
      <c r="DK216" s="90"/>
    </row>
    <row r="217" spans="15:115" s="2" customFormat="1" ht="15.75" customHeight="1" x14ac:dyDescent="0.25"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76"/>
      <c r="AE217" s="76"/>
      <c r="AF217" s="77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7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5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0"/>
      <c r="CP217" s="90"/>
      <c r="CQ217" s="90"/>
      <c r="CR217" s="90"/>
      <c r="CS217" s="90"/>
      <c r="CT217" s="90"/>
      <c r="CU217" s="90"/>
      <c r="CV217" s="90"/>
      <c r="CW217" s="90"/>
      <c r="CX217" s="90"/>
      <c r="CY217" s="90"/>
      <c r="CZ217" s="90"/>
      <c r="DA217" s="90"/>
      <c r="DB217" s="90"/>
      <c r="DC217" s="90"/>
      <c r="DD217" s="90"/>
      <c r="DE217" s="90"/>
      <c r="DF217" s="90"/>
      <c r="DG217" s="90"/>
      <c r="DH217" s="90"/>
      <c r="DI217" s="90"/>
      <c r="DJ217" s="90"/>
      <c r="DK217" s="90"/>
    </row>
    <row r="218" spans="15:115" s="2" customFormat="1" ht="15.75" customHeight="1" x14ac:dyDescent="0.25"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76"/>
      <c r="AE218" s="76"/>
      <c r="AF218" s="77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7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5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0"/>
      <c r="CP218" s="90"/>
      <c r="CQ218" s="90"/>
      <c r="CR218" s="90"/>
      <c r="CS218" s="90"/>
      <c r="CT218" s="90"/>
      <c r="CU218" s="90"/>
      <c r="CV218" s="90"/>
      <c r="CW218" s="90"/>
      <c r="CX218" s="90"/>
      <c r="CY218" s="90"/>
      <c r="CZ218" s="90"/>
      <c r="DA218" s="90"/>
      <c r="DB218" s="90"/>
      <c r="DC218" s="90"/>
      <c r="DD218" s="90"/>
      <c r="DE218" s="90"/>
      <c r="DF218" s="90"/>
      <c r="DG218" s="90"/>
      <c r="DH218" s="90"/>
      <c r="DI218" s="90"/>
      <c r="DJ218" s="90"/>
      <c r="DK218" s="90"/>
    </row>
    <row r="219" spans="15:115" s="2" customFormat="1" ht="15.75" customHeight="1" x14ac:dyDescent="0.25"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76"/>
      <c r="AE219" s="76"/>
      <c r="AF219" s="77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7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5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  <c r="CN219" s="94"/>
      <c r="CO219" s="90"/>
      <c r="CP219" s="90"/>
      <c r="CQ219" s="90"/>
      <c r="CR219" s="90"/>
      <c r="CS219" s="90"/>
      <c r="CT219" s="90"/>
      <c r="CU219" s="90"/>
      <c r="CV219" s="90"/>
      <c r="CW219" s="90"/>
      <c r="CX219" s="90"/>
      <c r="CY219" s="90"/>
      <c r="CZ219" s="90"/>
      <c r="DA219" s="90"/>
      <c r="DB219" s="90"/>
      <c r="DC219" s="90"/>
      <c r="DD219" s="90"/>
      <c r="DE219" s="90"/>
      <c r="DF219" s="90"/>
      <c r="DG219" s="90"/>
      <c r="DH219" s="90"/>
      <c r="DI219" s="90"/>
      <c r="DJ219" s="90"/>
      <c r="DK219" s="90"/>
    </row>
    <row r="220" spans="15:115" s="2" customFormat="1" ht="15.75" customHeight="1" x14ac:dyDescent="0.25"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76"/>
      <c r="AE220" s="76"/>
      <c r="AF220" s="77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7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5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0"/>
      <c r="CP220" s="90"/>
      <c r="CQ220" s="90"/>
      <c r="CR220" s="90"/>
      <c r="CS220" s="90"/>
      <c r="CT220" s="90"/>
      <c r="CU220" s="90"/>
      <c r="CV220" s="90"/>
      <c r="CW220" s="90"/>
      <c r="CX220" s="90"/>
      <c r="CY220" s="90"/>
      <c r="CZ220" s="90"/>
      <c r="DA220" s="90"/>
      <c r="DB220" s="90"/>
      <c r="DC220" s="90"/>
      <c r="DD220" s="90"/>
      <c r="DE220" s="90"/>
      <c r="DF220" s="90"/>
      <c r="DG220" s="90"/>
      <c r="DH220" s="90"/>
      <c r="DI220" s="90"/>
      <c r="DJ220" s="90"/>
      <c r="DK220" s="90"/>
    </row>
    <row r="221" spans="15:115" s="2" customFormat="1" ht="15.75" customHeight="1" x14ac:dyDescent="0.25"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76"/>
      <c r="AE221" s="76"/>
      <c r="AF221" s="77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7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5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  <c r="CN221" s="94"/>
      <c r="CO221" s="90"/>
      <c r="CP221" s="90"/>
      <c r="CQ221" s="90"/>
      <c r="CR221" s="90"/>
      <c r="CS221" s="90"/>
      <c r="CT221" s="90"/>
      <c r="CU221" s="90"/>
      <c r="CV221" s="90"/>
      <c r="CW221" s="90"/>
      <c r="CX221" s="90"/>
      <c r="CY221" s="90"/>
      <c r="CZ221" s="90"/>
      <c r="DA221" s="90"/>
      <c r="DB221" s="90"/>
      <c r="DC221" s="90"/>
      <c r="DD221" s="90"/>
      <c r="DE221" s="90"/>
      <c r="DF221" s="90"/>
      <c r="DG221" s="90"/>
      <c r="DH221" s="90"/>
      <c r="DI221" s="90"/>
      <c r="DJ221" s="90"/>
      <c r="DK221" s="90"/>
    </row>
    <row r="222" spans="15:115" s="2" customFormat="1" ht="15.75" customHeight="1" x14ac:dyDescent="0.25"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76"/>
      <c r="AE222" s="76"/>
      <c r="AF222" s="77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7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5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0"/>
      <c r="CP222" s="90"/>
      <c r="CQ222" s="90"/>
      <c r="CR222" s="90"/>
      <c r="CS222" s="90"/>
      <c r="CT222" s="90"/>
      <c r="CU222" s="90"/>
      <c r="CV222" s="90"/>
      <c r="CW222" s="90"/>
      <c r="CX222" s="90"/>
      <c r="CY222" s="90"/>
      <c r="CZ222" s="90"/>
      <c r="DA222" s="90"/>
      <c r="DB222" s="90"/>
      <c r="DC222" s="90"/>
      <c r="DD222" s="90"/>
      <c r="DE222" s="90"/>
      <c r="DF222" s="90"/>
      <c r="DG222" s="90"/>
      <c r="DH222" s="90"/>
      <c r="DI222" s="90"/>
      <c r="DJ222" s="90"/>
      <c r="DK222" s="90"/>
    </row>
    <row r="223" spans="15:115" s="2" customFormat="1" ht="15.75" customHeight="1" x14ac:dyDescent="0.25"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76"/>
      <c r="AE223" s="76"/>
      <c r="AF223" s="77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7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5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  <c r="CN223" s="94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  <c r="DJ223" s="90"/>
      <c r="DK223" s="90"/>
    </row>
    <row r="224" spans="15:115" s="2" customFormat="1" ht="15.75" customHeight="1" x14ac:dyDescent="0.25"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76"/>
      <c r="AE224" s="76"/>
      <c r="AF224" s="77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7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5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  <c r="CN224" s="94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90"/>
      <c r="DC224" s="90"/>
      <c r="DD224" s="90"/>
      <c r="DE224" s="90"/>
      <c r="DF224" s="90"/>
      <c r="DG224" s="90"/>
      <c r="DH224" s="90"/>
      <c r="DI224" s="90"/>
      <c r="DJ224" s="90"/>
      <c r="DK224" s="90"/>
    </row>
    <row r="225" spans="15:115" s="2" customFormat="1" ht="15.75" customHeight="1" x14ac:dyDescent="0.25"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76"/>
      <c r="AE225" s="76"/>
      <c r="AF225" s="77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7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5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0"/>
      <c r="CP225" s="90"/>
      <c r="CQ225" s="90"/>
      <c r="CR225" s="90"/>
      <c r="CS225" s="90"/>
      <c r="CT225" s="90"/>
      <c r="CU225" s="90"/>
      <c r="CV225" s="90"/>
      <c r="CW225" s="90"/>
      <c r="CX225" s="90"/>
      <c r="CY225" s="90"/>
      <c r="CZ225" s="90"/>
      <c r="DA225" s="90"/>
      <c r="DB225" s="90"/>
      <c r="DC225" s="90"/>
      <c r="DD225" s="90"/>
      <c r="DE225" s="90"/>
      <c r="DF225" s="90"/>
      <c r="DG225" s="90"/>
      <c r="DH225" s="90"/>
      <c r="DI225" s="90"/>
      <c r="DJ225" s="90"/>
      <c r="DK225" s="90"/>
    </row>
    <row r="226" spans="15:115" s="2" customFormat="1" ht="15.75" customHeight="1" x14ac:dyDescent="0.25"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76"/>
      <c r="AE226" s="76"/>
      <c r="AF226" s="77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7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5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  <c r="CN226" s="94"/>
      <c r="CO226" s="90"/>
      <c r="CP226" s="90"/>
      <c r="CQ226" s="90"/>
      <c r="CR226" s="90"/>
      <c r="CS226" s="90"/>
      <c r="CT226" s="90"/>
      <c r="CU226" s="90"/>
      <c r="CV226" s="90"/>
      <c r="CW226" s="90"/>
      <c r="CX226" s="90"/>
      <c r="CY226" s="90"/>
      <c r="CZ226" s="90"/>
      <c r="DA226" s="90"/>
      <c r="DB226" s="90"/>
      <c r="DC226" s="90"/>
      <c r="DD226" s="90"/>
      <c r="DE226" s="90"/>
      <c r="DF226" s="90"/>
      <c r="DG226" s="90"/>
      <c r="DH226" s="90"/>
      <c r="DI226" s="90"/>
      <c r="DJ226" s="90"/>
      <c r="DK226" s="90"/>
    </row>
    <row r="227" spans="15:115" s="2" customFormat="1" ht="15.75" customHeight="1" x14ac:dyDescent="0.25"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76"/>
      <c r="AE227" s="76"/>
      <c r="AF227" s="77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7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5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0"/>
      <c r="CP227" s="90"/>
      <c r="CQ227" s="90"/>
      <c r="CR227" s="90"/>
      <c r="CS227" s="90"/>
      <c r="CT227" s="90"/>
      <c r="CU227" s="90"/>
      <c r="CV227" s="90"/>
      <c r="CW227" s="90"/>
      <c r="CX227" s="90"/>
      <c r="CY227" s="90"/>
      <c r="CZ227" s="90"/>
      <c r="DA227" s="90"/>
      <c r="DB227" s="90"/>
      <c r="DC227" s="90"/>
      <c r="DD227" s="90"/>
      <c r="DE227" s="90"/>
      <c r="DF227" s="90"/>
      <c r="DG227" s="90"/>
      <c r="DH227" s="90"/>
      <c r="DI227" s="90"/>
      <c r="DJ227" s="90"/>
      <c r="DK227" s="90"/>
    </row>
    <row r="228" spans="15:115" s="2" customFormat="1" ht="15.75" customHeight="1" x14ac:dyDescent="0.25"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76"/>
      <c r="AE228" s="76"/>
      <c r="AF228" s="77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7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5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0"/>
      <c r="CP228" s="90"/>
      <c r="CQ228" s="90"/>
      <c r="CR228" s="90"/>
      <c r="CS228" s="90"/>
      <c r="CT228" s="90"/>
      <c r="CU228" s="90"/>
      <c r="CV228" s="90"/>
      <c r="CW228" s="90"/>
      <c r="CX228" s="90"/>
      <c r="CY228" s="90"/>
      <c r="CZ228" s="90"/>
      <c r="DA228" s="90"/>
      <c r="DB228" s="90"/>
      <c r="DC228" s="90"/>
      <c r="DD228" s="90"/>
      <c r="DE228" s="90"/>
      <c r="DF228" s="90"/>
      <c r="DG228" s="90"/>
      <c r="DH228" s="90"/>
      <c r="DI228" s="90"/>
      <c r="DJ228" s="90"/>
      <c r="DK228" s="90"/>
    </row>
    <row r="229" spans="15:115" s="2" customFormat="1" ht="15.75" customHeight="1" x14ac:dyDescent="0.25"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76"/>
      <c r="AE229" s="76"/>
      <c r="AF229" s="77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7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5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0"/>
      <c r="CP229" s="90"/>
      <c r="CQ229" s="90"/>
      <c r="CR229" s="90"/>
      <c r="CS229" s="90"/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90"/>
      <c r="DJ229" s="90"/>
      <c r="DK229" s="90"/>
    </row>
    <row r="230" spans="15:115" s="2" customFormat="1" ht="15.75" customHeight="1" x14ac:dyDescent="0.25"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76"/>
      <c r="AE230" s="76"/>
      <c r="AF230" s="77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7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5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0"/>
      <c r="CP230" s="90"/>
      <c r="CQ230" s="90"/>
      <c r="CR230" s="90"/>
      <c r="CS230" s="90"/>
      <c r="CT230" s="90"/>
      <c r="CU230" s="90"/>
      <c r="CV230" s="90"/>
      <c r="CW230" s="90"/>
      <c r="CX230" s="90"/>
      <c r="CY230" s="90"/>
      <c r="CZ230" s="90"/>
      <c r="DA230" s="90"/>
      <c r="DB230" s="90"/>
      <c r="DC230" s="90"/>
      <c r="DD230" s="90"/>
      <c r="DE230" s="90"/>
      <c r="DF230" s="90"/>
      <c r="DG230" s="90"/>
      <c r="DH230" s="90"/>
      <c r="DI230" s="90"/>
      <c r="DJ230" s="90"/>
      <c r="DK230" s="90"/>
    </row>
    <row r="231" spans="15:115" s="2" customFormat="1" ht="15.75" customHeight="1" x14ac:dyDescent="0.25"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76"/>
      <c r="AE231" s="76"/>
      <c r="AF231" s="77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7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5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0"/>
      <c r="CP231" s="90"/>
      <c r="CQ231" s="90"/>
      <c r="CR231" s="90"/>
      <c r="CS231" s="90"/>
      <c r="CT231" s="90"/>
      <c r="CU231" s="90"/>
      <c r="CV231" s="90"/>
      <c r="CW231" s="90"/>
      <c r="CX231" s="90"/>
      <c r="CY231" s="90"/>
      <c r="CZ231" s="90"/>
      <c r="DA231" s="90"/>
      <c r="DB231" s="90"/>
      <c r="DC231" s="90"/>
      <c r="DD231" s="90"/>
      <c r="DE231" s="90"/>
      <c r="DF231" s="90"/>
      <c r="DG231" s="90"/>
      <c r="DH231" s="90"/>
      <c r="DI231" s="90"/>
      <c r="DJ231" s="90"/>
      <c r="DK231" s="90"/>
    </row>
    <row r="232" spans="15:115" s="2" customFormat="1" ht="15.75" customHeight="1" x14ac:dyDescent="0.25"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76"/>
      <c r="AE232" s="76"/>
      <c r="AF232" s="77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7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5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  <c r="CN232" s="94"/>
      <c r="CO232" s="90"/>
      <c r="CP232" s="90"/>
      <c r="CQ232" s="90"/>
      <c r="CR232" s="90"/>
      <c r="CS232" s="90"/>
      <c r="CT232" s="90"/>
      <c r="CU232" s="90"/>
      <c r="CV232" s="90"/>
      <c r="CW232" s="90"/>
      <c r="CX232" s="90"/>
      <c r="CY232" s="90"/>
      <c r="CZ232" s="90"/>
      <c r="DA232" s="90"/>
      <c r="DB232" s="90"/>
      <c r="DC232" s="90"/>
      <c r="DD232" s="90"/>
      <c r="DE232" s="90"/>
      <c r="DF232" s="90"/>
      <c r="DG232" s="90"/>
      <c r="DH232" s="90"/>
      <c r="DI232" s="90"/>
      <c r="DJ232" s="90"/>
      <c r="DK232" s="90"/>
    </row>
    <row r="233" spans="15:115" s="2" customFormat="1" ht="15.75" customHeight="1" x14ac:dyDescent="0.25"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76"/>
      <c r="AE233" s="76"/>
      <c r="AF233" s="77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7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5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  <c r="CN233" s="94"/>
      <c r="CO233" s="90"/>
      <c r="CP233" s="90"/>
      <c r="CQ233" s="90"/>
      <c r="CR233" s="90"/>
      <c r="CS233" s="90"/>
      <c r="CT233" s="90"/>
      <c r="CU233" s="90"/>
      <c r="CV233" s="90"/>
      <c r="CW233" s="90"/>
      <c r="CX233" s="90"/>
      <c r="CY233" s="90"/>
      <c r="CZ233" s="90"/>
      <c r="DA233" s="90"/>
      <c r="DB233" s="90"/>
      <c r="DC233" s="90"/>
      <c r="DD233" s="90"/>
      <c r="DE233" s="90"/>
      <c r="DF233" s="90"/>
      <c r="DG233" s="90"/>
      <c r="DH233" s="90"/>
      <c r="DI233" s="90"/>
      <c r="DJ233" s="90"/>
      <c r="DK233" s="90"/>
    </row>
    <row r="234" spans="15:115" s="2" customFormat="1" ht="15.75" customHeight="1" x14ac:dyDescent="0.25"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76"/>
      <c r="AE234" s="76"/>
      <c r="AF234" s="77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7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5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  <c r="CN234" s="94"/>
      <c r="CO234" s="90"/>
      <c r="CP234" s="90"/>
      <c r="CQ234" s="90"/>
      <c r="CR234" s="90"/>
      <c r="CS234" s="90"/>
      <c r="CT234" s="90"/>
      <c r="CU234" s="90"/>
      <c r="CV234" s="90"/>
      <c r="CW234" s="90"/>
      <c r="CX234" s="90"/>
      <c r="CY234" s="90"/>
      <c r="CZ234" s="90"/>
      <c r="DA234" s="90"/>
      <c r="DB234" s="90"/>
      <c r="DC234" s="90"/>
      <c r="DD234" s="90"/>
      <c r="DE234" s="90"/>
      <c r="DF234" s="90"/>
      <c r="DG234" s="90"/>
      <c r="DH234" s="90"/>
      <c r="DI234" s="90"/>
      <c r="DJ234" s="90"/>
      <c r="DK234" s="90"/>
    </row>
    <row r="235" spans="15:115" s="2" customFormat="1" ht="15.75" customHeight="1" x14ac:dyDescent="0.25"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76"/>
      <c r="AE235" s="76"/>
      <c r="AF235" s="77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7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5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0"/>
      <c r="CP235" s="90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90"/>
      <c r="DJ235" s="90"/>
      <c r="DK235" s="90"/>
    </row>
    <row r="236" spans="15:115" s="2" customFormat="1" ht="15.75" customHeight="1" x14ac:dyDescent="0.25"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76"/>
      <c r="AE236" s="76"/>
      <c r="AF236" s="77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7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5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0"/>
      <c r="CP236" s="90"/>
      <c r="CQ236" s="90"/>
      <c r="CR236" s="90"/>
      <c r="CS236" s="90"/>
      <c r="CT236" s="90"/>
      <c r="CU236" s="90"/>
      <c r="CV236" s="90"/>
      <c r="CW236" s="90"/>
      <c r="CX236" s="90"/>
      <c r="CY236" s="90"/>
      <c r="CZ236" s="90"/>
      <c r="DA236" s="90"/>
      <c r="DB236" s="90"/>
      <c r="DC236" s="90"/>
      <c r="DD236" s="90"/>
      <c r="DE236" s="90"/>
      <c r="DF236" s="90"/>
      <c r="DG236" s="90"/>
      <c r="DH236" s="90"/>
      <c r="DI236" s="90"/>
      <c r="DJ236" s="90"/>
      <c r="DK236" s="90"/>
    </row>
    <row r="237" spans="15:115" s="2" customFormat="1" ht="15.75" customHeight="1" x14ac:dyDescent="0.25"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76"/>
      <c r="AE237" s="76"/>
      <c r="AF237" s="77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7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5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  <c r="CN237" s="94"/>
      <c r="CO237" s="90"/>
      <c r="CP237" s="90"/>
      <c r="CQ237" s="90"/>
      <c r="CR237" s="90"/>
      <c r="CS237" s="90"/>
      <c r="CT237" s="90"/>
      <c r="CU237" s="90"/>
      <c r="CV237" s="90"/>
      <c r="CW237" s="90"/>
      <c r="CX237" s="90"/>
      <c r="CY237" s="90"/>
      <c r="CZ237" s="90"/>
      <c r="DA237" s="90"/>
      <c r="DB237" s="90"/>
      <c r="DC237" s="90"/>
      <c r="DD237" s="90"/>
      <c r="DE237" s="90"/>
      <c r="DF237" s="90"/>
      <c r="DG237" s="90"/>
      <c r="DH237" s="90"/>
      <c r="DI237" s="90"/>
      <c r="DJ237" s="90"/>
      <c r="DK237" s="90"/>
    </row>
    <row r="238" spans="15:115" s="2" customFormat="1" x14ac:dyDescent="0.25">
      <c r="O238" s="29"/>
      <c r="R238" s="26"/>
      <c r="AD238" s="76"/>
      <c r="AE238" s="76"/>
      <c r="AF238" s="77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7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5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  <c r="CN238" s="94"/>
      <c r="CO238" s="90"/>
      <c r="CP238" s="90"/>
      <c r="CQ238" s="90"/>
      <c r="CR238" s="90"/>
      <c r="CS238" s="90"/>
      <c r="CT238" s="90"/>
      <c r="CU238" s="90"/>
      <c r="CV238" s="90"/>
      <c r="CW238" s="90"/>
      <c r="CX238" s="90"/>
      <c r="CY238" s="90"/>
      <c r="CZ238" s="90"/>
      <c r="DA238" s="90"/>
      <c r="DB238" s="90"/>
      <c r="DC238" s="90"/>
      <c r="DD238" s="90"/>
      <c r="DE238" s="90"/>
      <c r="DF238" s="90"/>
      <c r="DG238" s="90"/>
      <c r="DH238" s="90"/>
      <c r="DI238" s="90"/>
      <c r="DJ238" s="90"/>
      <c r="DK238" s="90"/>
    </row>
    <row r="239" spans="15:115" s="2" customFormat="1" x14ac:dyDescent="0.25">
      <c r="O239" s="29"/>
      <c r="R239" s="26"/>
      <c r="AD239" s="76"/>
      <c r="AE239" s="76"/>
      <c r="AF239" s="77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7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5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  <c r="CN239" s="94"/>
      <c r="CO239" s="90"/>
      <c r="CP239" s="90"/>
      <c r="CQ239" s="90"/>
      <c r="CR239" s="90"/>
      <c r="CS239" s="90"/>
      <c r="CT239" s="90"/>
      <c r="CU239" s="90"/>
      <c r="CV239" s="90"/>
      <c r="CW239" s="90"/>
      <c r="CX239" s="90"/>
      <c r="CY239" s="90"/>
      <c r="CZ239" s="90"/>
      <c r="DA239" s="90"/>
      <c r="DB239" s="90"/>
      <c r="DC239" s="90"/>
      <c r="DD239" s="90"/>
      <c r="DE239" s="90"/>
      <c r="DF239" s="90"/>
      <c r="DG239" s="90"/>
      <c r="DH239" s="90"/>
      <c r="DI239" s="90"/>
      <c r="DJ239" s="90"/>
      <c r="DK239" s="90"/>
    </row>
    <row r="240" spans="15:115" s="2" customFormat="1" x14ac:dyDescent="0.25">
      <c r="O240" s="29"/>
      <c r="R240" s="26"/>
      <c r="AD240" s="76"/>
      <c r="AE240" s="76"/>
      <c r="AF240" s="77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7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5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0"/>
      <c r="CP240" s="90"/>
      <c r="CQ240" s="90"/>
      <c r="CR240" s="90"/>
      <c r="CS240" s="90"/>
      <c r="CT240" s="90"/>
      <c r="CU240" s="90"/>
      <c r="CV240" s="90"/>
      <c r="CW240" s="90"/>
      <c r="CX240" s="90"/>
      <c r="CY240" s="90"/>
      <c r="CZ240" s="90"/>
      <c r="DA240" s="90"/>
      <c r="DB240" s="90"/>
      <c r="DC240" s="90"/>
      <c r="DD240" s="90"/>
      <c r="DE240" s="90"/>
      <c r="DF240" s="90"/>
      <c r="DG240" s="90"/>
      <c r="DH240" s="90"/>
      <c r="DI240" s="90"/>
      <c r="DJ240" s="90"/>
      <c r="DK240" s="90"/>
    </row>
    <row r="241" spans="15:115" s="2" customFormat="1" x14ac:dyDescent="0.25">
      <c r="O241" s="29"/>
      <c r="R241" s="26"/>
      <c r="AD241" s="76"/>
      <c r="AE241" s="76"/>
      <c r="AF241" s="77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7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5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0"/>
      <c r="CP241" s="90"/>
      <c r="CQ241" s="90"/>
      <c r="CR241" s="90"/>
      <c r="CS241" s="90"/>
      <c r="CT241" s="90"/>
      <c r="CU241" s="90"/>
      <c r="CV241" s="90"/>
      <c r="CW241" s="90"/>
      <c r="CX241" s="90"/>
      <c r="CY241" s="90"/>
      <c r="CZ241" s="90"/>
      <c r="DA241" s="90"/>
      <c r="DB241" s="90"/>
      <c r="DC241" s="90"/>
      <c r="DD241" s="90"/>
      <c r="DE241" s="90"/>
      <c r="DF241" s="90"/>
      <c r="DG241" s="90"/>
      <c r="DH241" s="90"/>
      <c r="DI241" s="90"/>
      <c r="DJ241" s="90"/>
      <c r="DK241" s="90"/>
    </row>
    <row r="242" spans="15:115" s="2" customFormat="1" x14ac:dyDescent="0.25">
      <c r="O242" s="29"/>
      <c r="R242" s="26"/>
      <c r="AD242" s="76"/>
      <c r="AE242" s="76"/>
      <c r="AF242" s="77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7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5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0"/>
      <c r="CP242" s="90"/>
      <c r="CQ242" s="90"/>
      <c r="CR242" s="90"/>
      <c r="CS242" s="90"/>
      <c r="CT242" s="90"/>
      <c r="CU242" s="90"/>
      <c r="CV242" s="90"/>
      <c r="CW242" s="90"/>
      <c r="CX242" s="90"/>
      <c r="CY242" s="90"/>
      <c r="CZ242" s="90"/>
      <c r="DA242" s="90"/>
      <c r="DB242" s="90"/>
      <c r="DC242" s="90"/>
      <c r="DD242" s="90"/>
      <c r="DE242" s="90"/>
      <c r="DF242" s="90"/>
      <c r="DG242" s="90"/>
      <c r="DH242" s="90"/>
      <c r="DI242" s="90"/>
      <c r="DJ242" s="90"/>
      <c r="DK242" s="90"/>
    </row>
    <row r="243" spans="15:115" s="2" customFormat="1" x14ac:dyDescent="0.25">
      <c r="O243" s="29"/>
      <c r="R243" s="26"/>
      <c r="AD243" s="76"/>
      <c r="AE243" s="76"/>
      <c r="AF243" s="77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7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5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0"/>
      <c r="CP243" s="90"/>
      <c r="CQ243" s="90"/>
      <c r="CR243" s="90"/>
      <c r="CS243" s="90"/>
      <c r="CT243" s="90"/>
      <c r="CU243" s="90"/>
      <c r="CV243" s="90"/>
      <c r="CW243" s="90"/>
      <c r="CX243" s="90"/>
      <c r="CY243" s="90"/>
      <c r="CZ243" s="90"/>
      <c r="DA243" s="90"/>
      <c r="DB243" s="90"/>
      <c r="DC243" s="90"/>
      <c r="DD243" s="90"/>
      <c r="DE243" s="90"/>
      <c r="DF243" s="90"/>
      <c r="DG243" s="90"/>
      <c r="DH243" s="90"/>
      <c r="DI243" s="90"/>
      <c r="DJ243" s="90"/>
      <c r="DK243" s="90"/>
    </row>
    <row r="244" spans="15:115" s="2" customFormat="1" x14ac:dyDescent="0.25">
      <c r="O244" s="29"/>
      <c r="R244" s="26"/>
      <c r="AD244" s="76"/>
      <c r="AE244" s="76"/>
      <c r="AF244" s="77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7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5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0"/>
      <c r="CP244" s="90"/>
      <c r="CQ244" s="90"/>
      <c r="CR244" s="90"/>
      <c r="CS244" s="90"/>
      <c r="CT244" s="90"/>
      <c r="CU244" s="90"/>
      <c r="CV244" s="90"/>
      <c r="CW244" s="90"/>
      <c r="CX244" s="90"/>
      <c r="CY244" s="90"/>
      <c r="CZ244" s="90"/>
      <c r="DA244" s="90"/>
      <c r="DB244" s="90"/>
      <c r="DC244" s="90"/>
      <c r="DD244" s="90"/>
      <c r="DE244" s="90"/>
      <c r="DF244" s="90"/>
      <c r="DG244" s="90"/>
      <c r="DH244" s="90"/>
      <c r="DI244" s="90"/>
      <c r="DJ244" s="90"/>
      <c r="DK244" s="90"/>
    </row>
    <row r="245" spans="15:115" s="2" customFormat="1" x14ac:dyDescent="0.25">
      <c r="O245" s="29"/>
      <c r="R245" s="26"/>
      <c r="AD245" s="76"/>
      <c r="AE245" s="76"/>
      <c r="AF245" s="77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7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5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0"/>
      <c r="CP245" s="90"/>
      <c r="CQ245" s="90"/>
      <c r="CR245" s="90"/>
      <c r="CS245" s="90"/>
      <c r="CT245" s="90"/>
      <c r="CU245" s="90"/>
      <c r="CV245" s="90"/>
      <c r="CW245" s="90"/>
      <c r="CX245" s="90"/>
      <c r="CY245" s="90"/>
      <c r="CZ245" s="90"/>
      <c r="DA245" s="90"/>
      <c r="DB245" s="90"/>
      <c r="DC245" s="90"/>
      <c r="DD245" s="90"/>
      <c r="DE245" s="90"/>
      <c r="DF245" s="90"/>
      <c r="DG245" s="90"/>
      <c r="DH245" s="90"/>
      <c r="DI245" s="90"/>
      <c r="DJ245" s="90"/>
      <c r="DK245" s="90"/>
    </row>
    <row r="246" spans="15:115" s="2" customFormat="1" x14ac:dyDescent="0.25">
      <c r="O246" s="29"/>
      <c r="R246" s="26"/>
      <c r="AD246" s="76"/>
      <c r="AE246" s="76"/>
      <c r="AF246" s="77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7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5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0"/>
      <c r="CP246" s="90"/>
      <c r="CQ246" s="90"/>
      <c r="CR246" s="90"/>
      <c r="CS246" s="90"/>
      <c r="CT246" s="90"/>
      <c r="CU246" s="90"/>
      <c r="CV246" s="90"/>
      <c r="CW246" s="90"/>
      <c r="CX246" s="90"/>
      <c r="CY246" s="90"/>
      <c r="CZ246" s="90"/>
      <c r="DA246" s="90"/>
      <c r="DB246" s="90"/>
      <c r="DC246" s="90"/>
      <c r="DD246" s="90"/>
      <c r="DE246" s="90"/>
      <c r="DF246" s="90"/>
      <c r="DG246" s="90"/>
      <c r="DH246" s="90"/>
      <c r="DI246" s="90"/>
      <c r="DJ246" s="90"/>
      <c r="DK246" s="90"/>
    </row>
    <row r="247" spans="15:115" s="2" customFormat="1" x14ac:dyDescent="0.25">
      <c r="O247" s="29"/>
      <c r="R247" s="26"/>
      <c r="AD247" s="76"/>
      <c r="AE247" s="76"/>
      <c r="AF247" s="77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7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5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0"/>
      <c r="CP247" s="90"/>
      <c r="CQ247" s="90"/>
      <c r="CR247" s="90"/>
      <c r="CS247" s="90"/>
      <c r="CT247" s="90"/>
      <c r="CU247" s="90"/>
      <c r="CV247" s="90"/>
      <c r="CW247" s="90"/>
      <c r="CX247" s="90"/>
      <c r="CY247" s="90"/>
      <c r="CZ247" s="90"/>
      <c r="DA247" s="90"/>
      <c r="DB247" s="90"/>
      <c r="DC247" s="90"/>
      <c r="DD247" s="90"/>
      <c r="DE247" s="90"/>
      <c r="DF247" s="90"/>
      <c r="DG247" s="90"/>
      <c r="DH247" s="90"/>
      <c r="DI247" s="90"/>
      <c r="DJ247" s="90"/>
      <c r="DK247" s="90"/>
    </row>
    <row r="248" spans="15:115" s="2" customFormat="1" x14ac:dyDescent="0.25">
      <c r="O248" s="29"/>
      <c r="R248" s="26"/>
      <c r="AD248" s="76"/>
      <c r="AE248" s="76"/>
      <c r="AF248" s="77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7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5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0"/>
      <c r="CP248" s="90"/>
      <c r="CQ248" s="90"/>
      <c r="CR248" s="90"/>
      <c r="CS248" s="90"/>
      <c r="CT248" s="90"/>
      <c r="CU248" s="90"/>
      <c r="CV248" s="90"/>
      <c r="CW248" s="90"/>
      <c r="CX248" s="90"/>
      <c r="CY248" s="90"/>
      <c r="CZ248" s="90"/>
      <c r="DA248" s="90"/>
      <c r="DB248" s="90"/>
      <c r="DC248" s="90"/>
      <c r="DD248" s="90"/>
      <c r="DE248" s="90"/>
      <c r="DF248" s="90"/>
      <c r="DG248" s="90"/>
      <c r="DH248" s="90"/>
      <c r="DI248" s="90"/>
      <c r="DJ248" s="90"/>
      <c r="DK248" s="90"/>
    </row>
    <row r="249" spans="15:115" s="2" customFormat="1" x14ac:dyDescent="0.25">
      <c r="O249" s="29"/>
      <c r="R249" s="26"/>
      <c r="AD249" s="76"/>
      <c r="AE249" s="76"/>
      <c r="AF249" s="77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7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5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0"/>
      <c r="CP249" s="90"/>
      <c r="CQ249" s="90"/>
      <c r="CR249" s="90"/>
      <c r="CS249" s="90"/>
      <c r="CT249" s="90"/>
      <c r="CU249" s="90"/>
      <c r="CV249" s="90"/>
      <c r="CW249" s="90"/>
      <c r="CX249" s="90"/>
      <c r="CY249" s="90"/>
      <c r="CZ249" s="90"/>
      <c r="DA249" s="90"/>
      <c r="DB249" s="90"/>
      <c r="DC249" s="90"/>
      <c r="DD249" s="90"/>
      <c r="DE249" s="90"/>
      <c r="DF249" s="90"/>
      <c r="DG249" s="90"/>
      <c r="DH249" s="90"/>
      <c r="DI249" s="90"/>
      <c r="DJ249" s="90"/>
      <c r="DK249" s="90"/>
    </row>
    <row r="250" spans="15:115" s="2" customFormat="1" x14ac:dyDescent="0.25">
      <c r="O250" s="29"/>
      <c r="R250" s="26"/>
      <c r="AD250" s="76"/>
      <c r="AE250" s="76"/>
      <c r="AF250" s="77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7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5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0"/>
      <c r="CP250" s="90"/>
      <c r="CQ250" s="90"/>
      <c r="CR250" s="90"/>
      <c r="CS250" s="90"/>
      <c r="CT250" s="90"/>
      <c r="CU250" s="90"/>
      <c r="CV250" s="90"/>
      <c r="CW250" s="90"/>
      <c r="CX250" s="90"/>
      <c r="CY250" s="90"/>
      <c r="CZ250" s="90"/>
      <c r="DA250" s="90"/>
      <c r="DB250" s="90"/>
      <c r="DC250" s="90"/>
      <c r="DD250" s="90"/>
      <c r="DE250" s="90"/>
      <c r="DF250" s="90"/>
      <c r="DG250" s="90"/>
      <c r="DH250" s="90"/>
      <c r="DI250" s="90"/>
      <c r="DJ250" s="90"/>
      <c r="DK250" s="90"/>
    </row>
    <row r="251" spans="15:115" s="2" customFormat="1" x14ac:dyDescent="0.25">
      <c r="O251" s="29"/>
      <c r="R251" s="26"/>
      <c r="AD251" s="76"/>
      <c r="AE251" s="76"/>
      <c r="AF251" s="77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7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5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0"/>
      <c r="CP251" s="90"/>
      <c r="CQ251" s="90"/>
      <c r="CR251" s="90"/>
      <c r="CS251" s="90"/>
      <c r="CT251" s="90"/>
      <c r="CU251" s="90"/>
      <c r="CV251" s="90"/>
      <c r="CW251" s="90"/>
      <c r="CX251" s="90"/>
      <c r="CY251" s="90"/>
      <c r="CZ251" s="90"/>
      <c r="DA251" s="90"/>
      <c r="DB251" s="90"/>
      <c r="DC251" s="90"/>
      <c r="DD251" s="90"/>
      <c r="DE251" s="90"/>
      <c r="DF251" s="90"/>
      <c r="DG251" s="90"/>
      <c r="DH251" s="90"/>
      <c r="DI251" s="90"/>
      <c r="DJ251" s="90"/>
      <c r="DK251" s="90"/>
    </row>
    <row r="252" spans="15:115" s="2" customFormat="1" x14ac:dyDescent="0.25">
      <c r="O252" s="29"/>
      <c r="R252" s="26"/>
      <c r="AD252" s="76"/>
      <c r="AE252" s="76"/>
      <c r="AF252" s="77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7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5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0"/>
      <c r="CP252" s="90"/>
      <c r="CQ252" s="90"/>
      <c r="CR252" s="90"/>
      <c r="CS252" s="90"/>
      <c r="CT252" s="90"/>
      <c r="CU252" s="90"/>
      <c r="CV252" s="90"/>
      <c r="CW252" s="90"/>
      <c r="CX252" s="90"/>
      <c r="CY252" s="90"/>
      <c r="CZ252" s="90"/>
      <c r="DA252" s="90"/>
      <c r="DB252" s="90"/>
      <c r="DC252" s="90"/>
      <c r="DD252" s="90"/>
      <c r="DE252" s="90"/>
      <c r="DF252" s="90"/>
      <c r="DG252" s="90"/>
      <c r="DH252" s="90"/>
      <c r="DI252" s="90"/>
      <c r="DJ252" s="90"/>
      <c r="DK252" s="90"/>
    </row>
    <row r="253" spans="15:115" s="2" customFormat="1" x14ac:dyDescent="0.25">
      <c r="O253" s="29"/>
      <c r="R253" s="26"/>
      <c r="AD253" s="76"/>
      <c r="AE253" s="76"/>
      <c r="AF253" s="77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7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5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0"/>
      <c r="CP253" s="90"/>
      <c r="CQ253" s="90"/>
      <c r="CR253" s="90"/>
      <c r="CS253" s="90"/>
      <c r="CT253" s="90"/>
      <c r="CU253" s="90"/>
      <c r="CV253" s="90"/>
      <c r="CW253" s="90"/>
      <c r="CX253" s="90"/>
      <c r="CY253" s="90"/>
      <c r="CZ253" s="90"/>
      <c r="DA253" s="90"/>
      <c r="DB253" s="90"/>
      <c r="DC253" s="90"/>
      <c r="DD253" s="90"/>
      <c r="DE253" s="90"/>
      <c r="DF253" s="90"/>
      <c r="DG253" s="90"/>
      <c r="DH253" s="90"/>
      <c r="DI253" s="90"/>
      <c r="DJ253" s="90"/>
      <c r="DK253" s="90"/>
    </row>
    <row r="254" spans="15:115" s="2" customFormat="1" x14ac:dyDescent="0.25">
      <c r="O254" s="29"/>
      <c r="R254" s="26"/>
      <c r="AD254" s="76"/>
      <c r="AE254" s="76"/>
      <c r="AF254" s="77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7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5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0"/>
      <c r="CP254" s="90"/>
      <c r="CQ254" s="90"/>
      <c r="CR254" s="90"/>
      <c r="CS254" s="90"/>
      <c r="CT254" s="90"/>
      <c r="CU254" s="90"/>
      <c r="CV254" s="90"/>
      <c r="CW254" s="90"/>
      <c r="CX254" s="90"/>
      <c r="CY254" s="90"/>
      <c r="CZ254" s="90"/>
      <c r="DA254" s="90"/>
      <c r="DB254" s="90"/>
      <c r="DC254" s="90"/>
      <c r="DD254" s="90"/>
      <c r="DE254" s="90"/>
      <c r="DF254" s="90"/>
      <c r="DG254" s="90"/>
      <c r="DH254" s="90"/>
      <c r="DI254" s="90"/>
      <c r="DJ254" s="90"/>
      <c r="DK254" s="90"/>
    </row>
    <row r="255" spans="15:115" s="2" customFormat="1" x14ac:dyDescent="0.25">
      <c r="O255" s="29"/>
      <c r="R255" s="26"/>
      <c r="AD255" s="76"/>
      <c r="AE255" s="76"/>
      <c r="AF255" s="77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7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5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0"/>
      <c r="CP255" s="90"/>
      <c r="CQ255" s="90"/>
      <c r="CR255" s="90"/>
      <c r="CS255" s="90"/>
      <c r="CT255" s="90"/>
      <c r="CU255" s="90"/>
      <c r="CV255" s="90"/>
      <c r="CW255" s="90"/>
      <c r="CX255" s="90"/>
      <c r="CY255" s="90"/>
      <c r="CZ255" s="90"/>
      <c r="DA255" s="90"/>
      <c r="DB255" s="90"/>
      <c r="DC255" s="90"/>
      <c r="DD255" s="90"/>
      <c r="DE255" s="90"/>
      <c r="DF255" s="90"/>
      <c r="DG255" s="90"/>
      <c r="DH255" s="90"/>
      <c r="DI255" s="90"/>
      <c r="DJ255" s="90"/>
      <c r="DK255" s="90"/>
    </row>
    <row r="256" spans="15:115" s="2" customFormat="1" x14ac:dyDescent="0.25">
      <c r="O256" s="29"/>
      <c r="R256" s="26"/>
      <c r="AD256" s="76"/>
      <c r="AE256" s="76"/>
      <c r="AF256" s="77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7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5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0"/>
      <c r="CP256" s="90"/>
      <c r="CQ256" s="90"/>
      <c r="CR256" s="90"/>
      <c r="CS256" s="90"/>
      <c r="CT256" s="90"/>
      <c r="CU256" s="90"/>
      <c r="CV256" s="90"/>
      <c r="CW256" s="90"/>
      <c r="CX256" s="90"/>
      <c r="CY256" s="90"/>
      <c r="CZ256" s="90"/>
      <c r="DA256" s="90"/>
      <c r="DB256" s="90"/>
      <c r="DC256" s="90"/>
      <c r="DD256" s="90"/>
      <c r="DE256" s="90"/>
      <c r="DF256" s="90"/>
      <c r="DG256" s="90"/>
      <c r="DH256" s="90"/>
      <c r="DI256" s="90"/>
      <c r="DJ256" s="90"/>
      <c r="DK256" s="90"/>
    </row>
    <row r="257" spans="15:115" s="2" customFormat="1" x14ac:dyDescent="0.25">
      <c r="O257" s="29"/>
      <c r="R257" s="26"/>
      <c r="AD257" s="76"/>
      <c r="AE257" s="76"/>
      <c r="AF257" s="77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7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5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0"/>
      <c r="CP257" s="90"/>
      <c r="CQ257" s="90"/>
      <c r="CR257" s="90"/>
      <c r="CS257" s="90"/>
      <c r="CT257" s="90"/>
      <c r="CU257" s="90"/>
      <c r="CV257" s="90"/>
      <c r="CW257" s="90"/>
      <c r="CX257" s="90"/>
      <c r="CY257" s="90"/>
      <c r="CZ257" s="90"/>
      <c r="DA257" s="90"/>
      <c r="DB257" s="90"/>
      <c r="DC257" s="90"/>
      <c r="DD257" s="90"/>
      <c r="DE257" s="90"/>
      <c r="DF257" s="90"/>
      <c r="DG257" s="90"/>
      <c r="DH257" s="90"/>
      <c r="DI257" s="90"/>
      <c r="DJ257" s="90"/>
      <c r="DK257" s="90"/>
    </row>
    <row r="258" spans="15:115" s="2" customFormat="1" x14ac:dyDescent="0.25">
      <c r="O258" s="29"/>
      <c r="R258" s="26"/>
      <c r="AD258" s="76"/>
      <c r="AE258" s="76"/>
      <c r="AF258" s="77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7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5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0"/>
      <c r="CP258" s="90"/>
      <c r="CQ258" s="90"/>
      <c r="CR258" s="90"/>
      <c r="CS258" s="90"/>
      <c r="CT258" s="90"/>
      <c r="CU258" s="90"/>
      <c r="CV258" s="90"/>
      <c r="CW258" s="90"/>
      <c r="CX258" s="90"/>
      <c r="CY258" s="90"/>
      <c r="CZ258" s="90"/>
      <c r="DA258" s="90"/>
      <c r="DB258" s="90"/>
      <c r="DC258" s="90"/>
      <c r="DD258" s="90"/>
      <c r="DE258" s="90"/>
      <c r="DF258" s="90"/>
      <c r="DG258" s="90"/>
      <c r="DH258" s="90"/>
      <c r="DI258" s="90"/>
      <c r="DJ258" s="90"/>
      <c r="DK258" s="90"/>
    </row>
    <row r="259" spans="15:115" s="2" customFormat="1" x14ac:dyDescent="0.25">
      <c r="O259" s="29"/>
      <c r="R259" s="26"/>
      <c r="AD259" s="76"/>
      <c r="AE259" s="76"/>
      <c r="AF259" s="77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7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5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0"/>
      <c r="CP259" s="90"/>
      <c r="CQ259" s="90"/>
      <c r="CR259" s="90"/>
      <c r="CS259" s="90"/>
      <c r="CT259" s="90"/>
      <c r="CU259" s="90"/>
      <c r="CV259" s="90"/>
      <c r="CW259" s="90"/>
      <c r="CX259" s="90"/>
      <c r="CY259" s="90"/>
      <c r="CZ259" s="90"/>
      <c r="DA259" s="90"/>
      <c r="DB259" s="90"/>
      <c r="DC259" s="90"/>
      <c r="DD259" s="90"/>
      <c r="DE259" s="90"/>
      <c r="DF259" s="90"/>
      <c r="DG259" s="90"/>
      <c r="DH259" s="90"/>
      <c r="DI259" s="90"/>
      <c r="DJ259" s="90"/>
      <c r="DK259" s="90"/>
    </row>
    <row r="260" spans="15:115" s="2" customFormat="1" x14ac:dyDescent="0.25">
      <c r="O260" s="29"/>
      <c r="R260" s="26"/>
      <c r="AD260" s="76"/>
      <c r="AE260" s="76"/>
      <c r="AF260" s="77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7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5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0"/>
      <c r="CP260" s="90"/>
      <c r="CQ260" s="90"/>
      <c r="CR260" s="90"/>
      <c r="CS260" s="90"/>
      <c r="CT260" s="90"/>
      <c r="CU260" s="90"/>
      <c r="CV260" s="90"/>
      <c r="CW260" s="90"/>
      <c r="CX260" s="90"/>
      <c r="CY260" s="90"/>
      <c r="CZ260" s="90"/>
      <c r="DA260" s="90"/>
      <c r="DB260" s="90"/>
      <c r="DC260" s="90"/>
      <c r="DD260" s="90"/>
      <c r="DE260" s="90"/>
      <c r="DF260" s="90"/>
      <c r="DG260" s="90"/>
      <c r="DH260" s="90"/>
      <c r="DI260" s="90"/>
      <c r="DJ260" s="90"/>
      <c r="DK260" s="90"/>
    </row>
    <row r="261" spans="15:115" s="2" customFormat="1" x14ac:dyDescent="0.25">
      <c r="O261" s="29"/>
      <c r="R261" s="26"/>
      <c r="AD261" s="76"/>
      <c r="AE261" s="76"/>
      <c r="AF261" s="77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7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5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0"/>
      <c r="CP261" s="90"/>
      <c r="CQ261" s="90"/>
      <c r="CR261" s="90"/>
      <c r="CS261" s="90"/>
      <c r="CT261" s="90"/>
      <c r="CU261" s="90"/>
      <c r="CV261" s="90"/>
      <c r="CW261" s="90"/>
      <c r="CX261" s="90"/>
      <c r="CY261" s="90"/>
      <c r="CZ261" s="90"/>
      <c r="DA261" s="90"/>
      <c r="DB261" s="90"/>
      <c r="DC261" s="90"/>
      <c r="DD261" s="90"/>
      <c r="DE261" s="90"/>
      <c r="DF261" s="90"/>
      <c r="DG261" s="90"/>
      <c r="DH261" s="90"/>
      <c r="DI261" s="90"/>
      <c r="DJ261" s="90"/>
      <c r="DK261" s="90"/>
    </row>
    <row r="262" spans="15:115" s="2" customFormat="1" x14ac:dyDescent="0.25">
      <c r="O262" s="29"/>
      <c r="R262" s="26"/>
      <c r="AD262" s="76"/>
      <c r="AE262" s="76"/>
      <c r="AF262" s="77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7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5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  <c r="CN262" s="94"/>
      <c r="CO262" s="90"/>
      <c r="CP262" s="90"/>
      <c r="CQ262" s="90"/>
      <c r="CR262" s="90"/>
      <c r="CS262" s="90"/>
      <c r="CT262" s="90"/>
      <c r="CU262" s="90"/>
      <c r="CV262" s="90"/>
      <c r="CW262" s="90"/>
      <c r="CX262" s="90"/>
      <c r="CY262" s="90"/>
      <c r="CZ262" s="90"/>
      <c r="DA262" s="90"/>
      <c r="DB262" s="90"/>
      <c r="DC262" s="90"/>
      <c r="DD262" s="90"/>
      <c r="DE262" s="90"/>
      <c r="DF262" s="90"/>
      <c r="DG262" s="90"/>
      <c r="DH262" s="90"/>
      <c r="DI262" s="90"/>
      <c r="DJ262" s="90"/>
      <c r="DK262" s="90"/>
    </row>
    <row r="263" spans="15:115" s="2" customFormat="1" x14ac:dyDescent="0.25">
      <c r="O263" s="29"/>
      <c r="R263" s="26"/>
      <c r="AD263" s="76"/>
      <c r="AE263" s="76"/>
      <c r="AF263" s="77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7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5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0"/>
      <c r="CP263" s="90"/>
      <c r="CQ263" s="90"/>
      <c r="CR263" s="90"/>
      <c r="CS263" s="90"/>
      <c r="CT263" s="90"/>
      <c r="CU263" s="90"/>
      <c r="CV263" s="90"/>
      <c r="CW263" s="90"/>
      <c r="CX263" s="90"/>
      <c r="CY263" s="90"/>
      <c r="CZ263" s="90"/>
      <c r="DA263" s="90"/>
      <c r="DB263" s="90"/>
      <c r="DC263" s="90"/>
      <c r="DD263" s="90"/>
      <c r="DE263" s="90"/>
      <c r="DF263" s="90"/>
      <c r="DG263" s="90"/>
      <c r="DH263" s="90"/>
      <c r="DI263" s="90"/>
      <c r="DJ263" s="90"/>
      <c r="DK263" s="90"/>
    </row>
    <row r="264" spans="15:115" s="2" customFormat="1" x14ac:dyDescent="0.25">
      <c r="O264" s="29"/>
      <c r="R264" s="26"/>
      <c r="AD264" s="76"/>
      <c r="AE264" s="76"/>
      <c r="AF264" s="77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7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5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0"/>
      <c r="CP264" s="90"/>
      <c r="CQ264" s="90"/>
      <c r="CR264" s="90"/>
      <c r="CS264" s="90"/>
      <c r="CT264" s="90"/>
      <c r="CU264" s="90"/>
      <c r="CV264" s="90"/>
      <c r="CW264" s="90"/>
      <c r="CX264" s="90"/>
      <c r="CY264" s="90"/>
      <c r="CZ264" s="90"/>
      <c r="DA264" s="90"/>
      <c r="DB264" s="90"/>
      <c r="DC264" s="90"/>
      <c r="DD264" s="90"/>
      <c r="DE264" s="90"/>
      <c r="DF264" s="90"/>
      <c r="DG264" s="90"/>
      <c r="DH264" s="90"/>
      <c r="DI264" s="90"/>
      <c r="DJ264" s="90"/>
      <c r="DK264" s="90"/>
    </row>
    <row r="265" spans="15:115" s="2" customFormat="1" x14ac:dyDescent="0.25">
      <c r="O265" s="29"/>
      <c r="R265" s="26"/>
      <c r="AD265" s="76"/>
      <c r="AE265" s="76"/>
      <c r="AF265" s="77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7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5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0"/>
      <c r="CP265" s="90"/>
      <c r="CQ265" s="90"/>
      <c r="CR265" s="90"/>
      <c r="CS265" s="90"/>
      <c r="CT265" s="90"/>
      <c r="CU265" s="90"/>
      <c r="CV265" s="90"/>
      <c r="CW265" s="90"/>
      <c r="CX265" s="90"/>
      <c r="CY265" s="90"/>
      <c r="CZ265" s="90"/>
      <c r="DA265" s="90"/>
      <c r="DB265" s="90"/>
      <c r="DC265" s="90"/>
      <c r="DD265" s="90"/>
      <c r="DE265" s="90"/>
      <c r="DF265" s="90"/>
      <c r="DG265" s="90"/>
      <c r="DH265" s="90"/>
      <c r="DI265" s="90"/>
      <c r="DJ265" s="90"/>
      <c r="DK265" s="90"/>
    </row>
    <row r="266" spans="15:115" s="2" customFormat="1" x14ac:dyDescent="0.25">
      <c r="O266" s="29"/>
      <c r="R266" s="26"/>
      <c r="AD266" s="76"/>
      <c r="AE266" s="76"/>
      <c r="AF266" s="77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7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5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0"/>
      <c r="CP266" s="90"/>
      <c r="CQ266" s="90"/>
      <c r="CR266" s="90"/>
      <c r="CS266" s="90"/>
      <c r="CT266" s="90"/>
      <c r="CU266" s="90"/>
      <c r="CV266" s="90"/>
      <c r="CW266" s="90"/>
      <c r="CX266" s="90"/>
      <c r="CY266" s="90"/>
      <c r="CZ266" s="90"/>
      <c r="DA266" s="90"/>
      <c r="DB266" s="90"/>
      <c r="DC266" s="90"/>
      <c r="DD266" s="90"/>
      <c r="DE266" s="90"/>
      <c r="DF266" s="90"/>
      <c r="DG266" s="90"/>
      <c r="DH266" s="90"/>
      <c r="DI266" s="90"/>
      <c r="DJ266" s="90"/>
      <c r="DK266" s="90"/>
    </row>
    <row r="267" spans="15:115" s="2" customFormat="1" x14ac:dyDescent="0.25">
      <c r="O267" s="29"/>
      <c r="R267" s="26"/>
      <c r="AD267" s="76"/>
      <c r="AE267" s="76"/>
      <c r="AF267" s="77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7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5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0"/>
      <c r="CP267" s="90"/>
      <c r="CQ267" s="90"/>
      <c r="CR267" s="90"/>
      <c r="CS267" s="90"/>
      <c r="CT267" s="90"/>
      <c r="CU267" s="90"/>
      <c r="CV267" s="90"/>
      <c r="CW267" s="90"/>
      <c r="CX267" s="90"/>
      <c r="CY267" s="90"/>
      <c r="CZ267" s="90"/>
      <c r="DA267" s="90"/>
      <c r="DB267" s="90"/>
      <c r="DC267" s="90"/>
      <c r="DD267" s="90"/>
      <c r="DE267" s="90"/>
      <c r="DF267" s="90"/>
      <c r="DG267" s="90"/>
      <c r="DH267" s="90"/>
      <c r="DI267" s="90"/>
      <c r="DJ267" s="90"/>
      <c r="DK267" s="90"/>
    </row>
    <row r="268" spans="15:115" s="2" customFormat="1" x14ac:dyDescent="0.25">
      <c r="O268" s="29"/>
      <c r="R268" s="26"/>
      <c r="AD268" s="76"/>
      <c r="AE268" s="76"/>
      <c r="AF268" s="77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7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5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  <c r="CN268" s="94"/>
      <c r="CO268" s="90"/>
      <c r="CP268" s="90"/>
      <c r="CQ268" s="90"/>
      <c r="CR268" s="90"/>
      <c r="CS268" s="90"/>
      <c r="CT268" s="90"/>
      <c r="CU268" s="90"/>
      <c r="CV268" s="90"/>
      <c r="CW268" s="90"/>
      <c r="CX268" s="90"/>
      <c r="CY268" s="90"/>
      <c r="CZ268" s="90"/>
      <c r="DA268" s="90"/>
      <c r="DB268" s="90"/>
      <c r="DC268" s="90"/>
      <c r="DD268" s="90"/>
      <c r="DE268" s="90"/>
      <c r="DF268" s="90"/>
      <c r="DG268" s="90"/>
      <c r="DH268" s="90"/>
      <c r="DI268" s="90"/>
      <c r="DJ268" s="90"/>
      <c r="DK268" s="90"/>
    </row>
    <row r="269" spans="15:115" s="2" customFormat="1" x14ac:dyDescent="0.25">
      <c r="O269" s="29"/>
      <c r="R269" s="26"/>
      <c r="AD269" s="76"/>
      <c r="AE269" s="76"/>
      <c r="AF269" s="77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7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5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0"/>
      <c r="CP269" s="90"/>
      <c r="CQ269" s="90"/>
      <c r="CR269" s="90"/>
      <c r="CS269" s="90"/>
      <c r="CT269" s="90"/>
      <c r="CU269" s="90"/>
      <c r="CV269" s="90"/>
      <c r="CW269" s="90"/>
      <c r="CX269" s="90"/>
      <c r="CY269" s="90"/>
      <c r="CZ269" s="90"/>
      <c r="DA269" s="90"/>
      <c r="DB269" s="90"/>
      <c r="DC269" s="90"/>
      <c r="DD269" s="90"/>
      <c r="DE269" s="90"/>
      <c r="DF269" s="90"/>
      <c r="DG269" s="90"/>
      <c r="DH269" s="90"/>
      <c r="DI269" s="90"/>
      <c r="DJ269" s="90"/>
      <c r="DK269" s="90"/>
    </row>
    <row r="270" spans="15:115" s="2" customFormat="1" x14ac:dyDescent="0.25">
      <c r="O270" s="29"/>
      <c r="R270" s="26"/>
      <c r="AD270" s="76"/>
      <c r="AE270" s="76"/>
      <c r="AF270" s="77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7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5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0"/>
      <c r="CP270" s="90"/>
      <c r="CQ270" s="90"/>
      <c r="CR270" s="90"/>
      <c r="CS270" s="90"/>
      <c r="CT270" s="90"/>
      <c r="CU270" s="90"/>
      <c r="CV270" s="90"/>
      <c r="CW270" s="90"/>
      <c r="CX270" s="90"/>
      <c r="CY270" s="90"/>
      <c r="CZ270" s="90"/>
      <c r="DA270" s="90"/>
      <c r="DB270" s="90"/>
      <c r="DC270" s="90"/>
      <c r="DD270" s="90"/>
      <c r="DE270" s="90"/>
      <c r="DF270" s="90"/>
      <c r="DG270" s="90"/>
      <c r="DH270" s="90"/>
      <c r="DI270" s="90"/>
      <c r="DJ270" s="90"/>
      <c r="DK270" s="90"/>
    </row>
    <row r="271" spans="15:115" s="2" customFormat="1" x14ac:dyDescent="0.25">
      <c r="O271" s="29"/>
      <c r="R271" s="26"/>
      <c r="AD271" s="76"/>
      <c r="AE271" s="76"/>
      <c r="AF271" s="77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7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5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0"/>
      <c r="CP271" s="90"/>
      <c r="CQ271" s="90"/>
      <c r="CR271" s="90"/>
      <c r="CS271" s="90"/>
      <c r="CT271" s="90"/>
      <c r="CU271" s="90"/>
      <c r="CV271" s="90"/>
      <c r="CW271" s="90"/>
      <c r="CX271" s="90"/>
      <c r="CY271" s="90"/>
      <c r="CZ271" s="90"/>
      <c r="DA271" s="90"/>
      <c r="DB271" s="90"/>
      <c r="DC271" s="90"/>
      <c r="DD271" s="90"/>
      <c r="DE271" s="90"/>
      <c r="DF271" s="90"/>
      <c r="DG271" s="90"/>
      <c r="DH271" s="90"/>
      <c r="DI271" s="90"/>
      <c r="DJ271" s="90"/>
      <c r="DK271" s="90"/>
    </row>
    <row r="272" spans="15:115" s="2" customFormat="1" x14ac:dyDescent="0.25">
      <c r="O272" s="29"/>
      <c r="R272" s="26"/>
      <c r="AD272" s="76"/>
      <c r="AE272" s="76"/>
      <c r="AF272" s="77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7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5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0"/>
      <c r="CP272" s="90"/>
      <c r="CQ272" s="90"/>
      <c r="CR272" s="90"/>
      <c r="CS272" s="90"/>
      <c r="CT272" s="90"/>
      <c r="CU272" s="90"/>
      <c r="CV272" s="90"/>
      <c r="CW272" s="90"/>
      <c r="CX272" s="90"/>
      <c r="CY272" s="90"/>
      <c r="CZ272" s="90"/>
      <c r="DA272" s="90"/>
      <c r="DB272" s="90"/>
      <c r="DC272" s="90"/>
      <c r="DD272" s="90"/>
      <c r="DE272" s="90"/>
      <c r="DF272" s="90"/>
      <c r="DG272" s="90"/>
      <c r="DH272" s="90"/>
      <c r="DI272" s="90"/>
      <c r="DJ272" s="90"/>
      <c r="DK272" s="90"/>
    </row>
    <row r="273" spans="15:115" s="2" customFormat="1" x14ac:dyDescent="0.25">
      <c r="O273" s="29"/>
      <c r="R273" s="26"/>
      <c r="AD273" s="76"/>
      <c r="AE273" s="76"/>
      <c r="AF273" s="77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7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5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  <c r="CN273" s="94"/>
      <c r="CO273" s="90"/>
      <c r="CP273" s="90"/>
      <c r="CQ273" s="90"/>
      <c r="CR273" s="90"/>
      <c r="CS273" s="90"/>
      <c r="CT273" s="90"/>
      <c r="CU273" s="90"/>
      <c r="CV273" s="90"/>
      <c r="CW273" s="90"/>
      <c r="CX273" s="90"/>
      <c r="CY273" s="90"/>
      <c r="CZ273" s="90"/>
      <c r="DA273" s="90"/>
      <c r="DB273" s="90"/>
      <c r="DC273" s="90"/>
      <c r="DD273" s="90"/>
      <c r="DE273" s="90"/>
      <c r="DF273" s="90"/>
      <c r="DG273" s="90"/>
      <c r="DH273" s="90"/>
      <c r="DI273" s="90"/>
      <c r="DJ273" s="90"/>
      <c r="DK273" s="90"/>
    </row>
    <row r="274" spans="15:115" s="2" customFormat="1" x14ac:dyDescent="0.25">
      <c r="O274" s="29"/>
      <c r="R274" s="26"/>
      <c r="AD274" s="76"/>
      <c r="AE274" s="76"/>
      <c r="AF274" s="77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7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5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  <c r="CN274" s="94"/>
      <c r="CO274" s="90"/>
      <c r="CP274" s="90"/>
      <c r="CQ274" s="90"/>
      <c r="CR274" s="90"/>
      <c r="CS274" s="90"/>
      <c r="CT274" s="90"/>
      <c r="CU274" s="90"/>
      <c r="CV274" s="90"/>
      <c r="CW274" s="90"/>
      <c r="CX274" s="90"/>
      <c r="CY274" s="90"/>
      <c r="CZ274" s="90"/>
      <c r="DA274" s="90"/>
      <c r="DB274" s="90"/>
      <c r="DC274" s="90"/>
      <c r="DD274" s="90"/>
      <c r="DE274" s="90"/>
      <c r="DF274" s="90"/>
      <c r="DG274" s="90"/>
      <c r="DH274" s="90"/>
      <c r="DI274" s="90"/>
      <c r="DJ274" s="90"/>
      <c r="DK274" s="90"/>
    </row>
    <row r="275" spans="15:115" s="2" customFormat="1" x14ac:dyDescent="0.25">
      <c r="O275" s="29"/>
      <c r="R275" s="26"/>
      <c r="AD275" s="76"/>
      <c r="AE275" s="76"/>
      <c r="AF275" s="77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7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5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  <c r="CN275" s="94"/>
      <c r="CO275" s="90"/>
      <c r="CP275" s="90"/>
      <c r="CQ275" s="90"/>
      <c r="CR275" s="90"/>
      <c r="CS275" s="90"/>
      <c r="CT275" s="90"/>
      <c r="CU275" s="90"/>
      <c r="CV275" s="90"/>
      <c r="CW275" s="90"/>
      <c r="CX275" s="90"/>
      <c r="CY275" s="90"/>
      <c r="CZ275" s="90"/>
      <c r="DA275" s="90"/>
      <c r="DB275" s="90"/>
      <c r="DC275" s="90"/>
      <c r="DD275" s="90"/>
      <c r="DE275" s="90"/>
      <c r="DF275" s="90"/>
      <c r="DG275" s="90"/>
      <c r="DH275" s="90"/>
      <c r="DI275" s="90"/>
      <c r="DJ275" s="90"/>
      <c r="DK275" s="90"/>
    </row>
    <row r="276" spans="15:115" s="2" customFormat="1" x14ac:dyDescent="0.25">
      <c r="O276" s="29"/>
      <c r="R276" s="26"/>
      <c r="AD276" s="76"/>
      <c r="AE276" s="76"/>
      <c r="AF276" s="77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7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5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  <c r="CN276" s="94"/>
      <c r="CO276" s="90"/>
      <c r="CP276" s="90"/>
      <c r="CQ276" s="90"/>
      <c r="CR276" s="90"/>
      <c r="CS276" s="90"/>
      <c r="CT276" s="90"/>
      <c r="CU276" s="90"/>
      <c r="CV276" s="90"/>
      <c r="CW276" s="90"/>
      <c r="CX276" s="90"/>
      <c r="CY276" s="90"/>
      <c r="CZ276" s="90"/>
      <c r="DA276" s="90"/>
      <c r="DB276" s="90"/>
      <c r="DC276" s="90"/>
      <c r="DD276" s="90"/>
      <c r="DE276" s="90"/>
      <c r="DF276" s="90"/>
      <c r="DG276" s="90"/>
      <c r="DH276" s="90"/>
      <c r="DI276" s="90"/>
      <c r="DJ276" s="90"/>
      <c r="DK276" s="90"/>
    </row>
    <row r="277" spans="15:115" s="2" customFormat="1" x14ac:dyDescent="0.25">
      <c r="O277" s="29"/>
      <c r="R277" s="26"/>
      <c r="AD277" s="76"/>
      <c r="AE277" s="76"/>
      <c r="AF277" s="77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7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5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0"/>
      <c r="CP277" s="90"/>
      <c r="CQ277" s="90"/>
      <c r="CR277" s="90"/>
      <c r="CS277" s="90"/>
      <c r="CT277" s="90"/>
      <c r="CU277" s="90"/>
      <c r="CV277" s="90"/>
      <c r="CW277" s="90"/>
      <c r="CX277" s="90"/>
      <c r="CY277" s="90"/>
      <c r="CZ277" s="90"/>
      <c r="DA277" s="90"/>
      <c r="DB277" s="90"/>
      <c r="DC277" s="90"/>
      <c r="DD277" s="90"/>
      <c r="DE277" s="90"/>
      <c r="DF277" s="90"/>
      <c r="DG277" s="90"/>
      <c r="DH277" s="90"/>
      <c r="DI277" s="90"/>
      <c r="DJ277" s="90"/>
      <c r="DK277" s="90"/>
    </row>
    <row r="278" spans="15:115" s="2" customFormat="1" x14ac:dyDescent="0.25">
      <c r="O278" s="29"/>
      <c r="R278" s="26"/>
      <c r="AD278" s="76"/>
      <c r="AE278" s="76"/>
      <c r="AF278" s="77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7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5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  <c r="CN278" s="94"/>
      <c r="CO278" s="90"/>
      <c r="CP278" s="90"/>
      <c r="CQ278" s="90"/>
      <c r="CR278" s="90"/>
      <c r="CS278" s="90"/>
      <c r="CT278" s="90"/>
      <c r="CU278" s="90"/>
      <c r="CV278" s="90"/>
      <c r="CW278" s="90"/>
      <c r="CX278" s="90"/>
      <c r="CY278" s="90"/>
      <c r="CZ278" s="90"/>
      <c r="DA278" s="90"/>
      <c r="DB278" s="90"/>
      <c r="DC278" s="90"/>
      <c r="DD278" s="90"/>
      <c r="DE278" s="90"/>
      <c r="DF278" s="90"/>
      <c r="DG278" s="90"/>
      <c r="DH278" s="90"/>
      <c r="DI278" s="90"/>
      <c r="DJ278" s="90"/>
      <c r="DK278" s="90"/>
    </row>
    <row r="279" spans="15:115" s="2" customFormat="1" x14ac:dyDescent="0.25">
      <c r="O279" s="29"/>
      <c r="R279" s="26"/>
      <c r="AD279" s="76"/>
      <c r="AE279" s="76"/>
      <c r="AF279" s="77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7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5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  <c r="CN279" s="94"/>
      <c r="CO279" s="90"/>
      <c r="CP279" s="90"/>
      <c r="CQ279" s="90"/>
      <c r="CR279" s="90"/>
      <c r="CS279" s="90"/>
      <c r="CT279" s="90"/>
      <c r="CU279" s="90"/>
      <c r="CV279" s="90"/>
      <c r="CW279" s="90"/>
      <c r="CX279" s="90"/>
      <c r="CY279" s="90"/>
      <c r="CZ279" s="90"/>
      <c r="DA279" s="90"/>
      <c r="DB279" s="90"/>
      <c r="DC279" s="90"/>
      <c r="DD279" s="90"/>
      <c r="DE279" s="90"/>
      <c r="DF279" s="90"/>
      <c r="DG279" s="90"/>
      <c r="DH279" s="90"/>
      <c r="DI279" s="90"/>
      <c r="DJ279" s="90"/>
      <c r="DK279" s="90"/>
    </row>
    <row r="280" spans="15:115" s="2" customFormat="1" x14ac:dyDescent="0.25">
      <c r="O280" s="29"/>
      <c r="R280" s="26"/>
      <c r="AD280" s="76"/>
      <c r="AE280" s="76"/>
      <c r="AF280" s="77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7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5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0"/>
      <c r="CP280" s="90"/>
      <c r="CQ280" s="90"/>
      <c r="CR280" s="90"/>
      <c r="CS280" s="90"/>
      <c r="CT280" s="90"/>
      <c r="CU280" s="90"/>
      <c r="CV280" s="90"/>
      <c r="CW280" s="90"/>
      <c r="CX280" s="90"/>
      <c r="CY280" s="90"/>
      <c r="CZ280" s="90"/>
      <c r="DA280" s="90"/>
      <c r="DB280" s="90"/>
      <c r="DC280" s="90"/>
      <c r="DD280" s="90"/>
      <c r="DE280" s="90"/>
      <c r="DF280" s="90"/>
      <c r="DG280" s="90"/>
      <c r="DH280" s="90"/>
      <c r="DI280" s="90"/>
      <c r="DJ280" s="90"/>
      <c r="DK280" s="90"/>
    </row>
    <row r="281" spans="15:115" s="2" customFormat="1" x14ac:dyDescent="0.25">
      <c r="O281" s="29"/>
      <c r="R281" s="26"/>
      <c r="AD281" s="76"/>
      <c r="AE281" s="76"/>
      <c r="AF281" s="77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7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5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0"/>
      <c r="CP281" s="90"/>
      <c r="CQ281" s="90"/>
      <c r="CR281" s="90"/>
      <c r="CS281" s="90"/>
      <c r="CT281" s="90"/>
      <c r="CU281" s="90"/>
      <c r="CV281" s="90"/>
      <c r="CW281" s="90"/>
      <c r="CX281" s="90"/>
      <c r="CY281" s="90"/>
      <c r="CZ281" s="90"/>
      <c r="DA281" s="90"/>
      <c r="DB281" s="90"/>
      <c r="DC281" s="90"/>
      <c r="DD281" s="90"/>
      <c r="DE281" s="90"/>
      <c r="DF281" s="90"/>
      <c r="DG281" s="90"/>
      <c r="DH281" s="90"/>
      <c r="DI281" s="90"/>
      <c r="DJ281" s="90"/>
      <c r="DK281" s="90"/>
    </row>
    <row r="282" spans="15:115" s="2" customFormat="1" x14ac:dyDescent="0.25">
      <c r="O282" s="29"/>
      <c r="R282" s="26"/>
      <c r="AD282" s="76"/>
      <c r="AE282" s="76"/>
      <c r="AF282" s="77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7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5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0"/>
      <c r="CP282" s="90"/>
      <c r="CQ282" s="90"/>
      <c r="CR282" s="90"/>
      <c r="CS282" s="90"/>
      <c r="CT282" s="90"/>
      <c r="CU282" s="90"/>
      <c r="CV282" s="90"/>
      <c r="CW282" s="90"/>
      <c r="CX282" s="90"/>
      <c r="CY282" s="90"/>
      <c r="CZ282" s="90"/>
      <c r="DA282" s="90"/>
      <c r="DB282" s="90"/>
      <c r="DC282" s="90"/>
      <c r="DD282" s="90"/>
      <c r="DE282" s="90"/>
      <c r="DF282" s="90"/>
      <c r="DG282" s="90"/>
      <c r="DH282" s="90"/>
      <c r="DI282" s="90"/>
      <c r="DJ282" s="90"/>
      <c r="DK282" s="90"/>
    </row>
    <row r="283" spans="15:115" s="2" customFormat="1" x14ac:dyDescent="0.25">
      <c r="O283" s="29"/>
      <c r="R283" s="26"/>
      <c r="AD283" s="76"/>
      <c r="AE283" s="76"/>
      <c r="AF283" s="77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7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5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0"/>
      <c r="CP283" s="90"/>
      <c r="CQ283" s="90"/>
      <c r="CR283" s="90"/>
      <c r="CS283" s="90"/>
      <c r="CT283" s="90"/>
      <c r="CU283" s="90"/>
      <c r="CV283" s="90"/>
      <c r="CW283" s="90"/>
      <c r="CX283" s="90"/>
      <c r="CY283" s="90"/>
      <c r="CZ283" s="90"/>
      <c r="DA283" s="90"/>
      <c r="DB283" s="90"/>
      <c r="DC283" s="90"/>
      <c r="DD283" s="90"/>
      <c r="DE283" s="90"/>
      <c r="DF283" s="90"/>
      <c r="DG283" s="90"/>
      <c r="DH283" s="90"/>
      <c r="DI283" s="90"/>
      <c r="DJ283" s="90"/>
      <c r="DK283" s="90"/>
    </row>
    <row r="284" spans="15:115" s="2" customFormat="1" x14ac:dyDescent="0.25">
      <c r="O284" s="29"/>
      <c r="R284" s="26"/>
      <c r="AD284" s="76"/>
      <c r="AE284" s="76"/>
      <c r="AF284" s="77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7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5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0"/>
      <c r="CP284" s="90"/>
      <c r="CQ284" s="90"/>
      <c r="CR284" s="90"/>
      <c r="CS284" s="90"/>
      <c r="CT284" s="90"/>
      <c r="CU284" s="90"/>
      <c r="CV284" s="90"/>
      <c r="CW284" s="90"/>
      <c r="CX284" s="90"/>
      <c r="CY284" s="90"/>
      <c r="CZ284" s="90"/>
      <c r="DA284" s="90"/>
      <c r="DB284" s="90"/>
      <c r="DC284" s="90"/>
      <c r="DD284" s="90"/>
      <c r="DE284" s="90"/>
      <c r="DF284" s="90"/>
      <c r="DG284" s="90"/>
      <c r="DH284" s="90"/>
      <c r="DI284" s="90"/>
      <c r="DJ284" s="90"/>
      <c r="DK284" s="90"/>
    </row>
    <row r="285" spans="15:115" s="2" customFormat="1" x14ac:dyDescent="0.25">
      <c r="O285" s="29"/>
      <c r="R285" s="26"/>
      <c r="AD285" s="76"/>
      <c r="AE285" s="76"/>
      <c r="AF285" s="77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7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5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0"/>
      <c r="CP285" s="90"/>
      <c r="CQ285" s="90"/>
      <c r="CR285" s="90"/>
      <c r="CS285" s="90"/>
      <c r="CT285" s="90"/>
      <c r="CU285" s="90"/>
      <c r="CV285" s="90"/>
      <c r="CW285" s="90"/>
      <c r="CX285" s="90"/>
      <c r="CY285" s="90"/>
      <c r="CZ285" s="90"/>
      <c r="DA285" s="90"/>
      <c r="DB285" s="90"/>
      <c r="DC285" s="90"/>
      <c r="DD285" s="90"/>
      <c r="DE285" s="90"/>
      <c r="DF285" s="90"/>
      <c r="DG285" s="90"/>
      <c r="DH285" s="90"/>
      <c r="DI285" s="90"/>
      <c r="DJ285" s="90"/>
      <c r="DK285" s="90"/>
    </row>
    <row r="286" spans="15:115" s="2" customFormat="1" x14ac:dyDescent="0.25">
      <c r="O286" s="29"/>
      <c r="R286" s="26"/>
      <c r="AD286" s="76"/>
      <c r="AE286" s="76"/>
      <c r="AF286" s="77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7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5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  <c r="CN286" s="94"/>
      <c r="CO286" s="90"/>
      <c r="CP286" s="90"/>
      <c r="CQ286" s="90"/>
      <c r="CR286" s="90"/>
      <c r="CS286" s="90"/>
      <c r="CT286" s="90"/>
      <c r="CU286" s="90"/>
      <c r="CV286" s="90"/>
      <c r="CW286" s="90"/>
      <c r="CX286" s="90"/>
      <c r="CY286" s="90"/>
      <c r="CZ286" s="90"/>
      <c r="DA286" s="90"/>
      <c r="DB286" s="90"/>
      <c r="DC286" s="90"/>
      <c r="DD286" s="90"/>
      <c r="DE286" s="90"/>
      <c r="DF286" s="90"/>
      <c r="DG286" s="90"/>
      <c r="DH286" s="90"/>
      <c r="DI286" s="90"/>
      <c r="DJ286" s="90"/>
      <c r="DK286" s="90"/>
    </row>
    <row r="287" spans="15:115" s="2" customFormat="1" x14ac:dyDescent="0.25">
      <c r="O287" s="29"/>
      <c r="R287" s="26"/>
      <c r="AD287" s="76"/>
      <c r="AE287" s="76"/>
      <c r="AF287" s="77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7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5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  <c r="CN287" s="94"/>
      <c r="CO287" s="90"/>
      <c r="CP287" s="90"/>
      <c r="CQ287" s="90"/>
      <c r="CR287" s="90"/>
      <c r="CS287" s="90"/>
      <c r="CT287" s="90"/>
      <c r="CU287" s="90"/>
      <c r="CV287" s="90"/>
      <c r="CW287" s="90"/>
      <c r="CX287" s="90"/>
      <c r="CY287" s="90"/>
      <c r="CZ287" s="90"/>
      <c r="DA287" s="90"/>
      <c r="DB287" s="90"/>
      <c r="DC287" s="90"/>
      <c r="DD287" s="90"/>
      <c r="DE287" s="90"/>
      <c r="DF287" s="90"/>
      <c r="DG287" s="90"/>
      <c r="DH287" s="90"/>
      <c r="DI287" s="90"/>
      <c r="DJ287" s="90"/>
      <c r="DK287" s="90"/>
    </row>
    <row r="288" spans="15:115" s="2" customFormat="1" x14ac:dyDescent="0.25">
      <c r="O288" s="29"/>
      <c r="R288" s="26"/>
      <c r="AD288" s="76"/>
      <c r="AE288" s="76"/>
      <c r="AF288" s="77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7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5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0"/>
      <c r="CP288" s="90"/>
      <c r="CQ288" s="90"/>
      <c r="CR288" s="90"/>
      <c r="CS288" s="90"/>
      <c r="CT288" s="90"/>
      <c r="CU288" s="90"/>
      <c r="CV288" s="90"/>
      <c r="CW288" s="90"/>
      <c r="CX288" s="90"/>
      <c r="CY288" s="90"/>
      <c r="CZ288" s="90"/>
      <c r="DA288" s="90"/>
      <c r="DB288" s="90"/>
      <c r="DC288" s="90"/>
      <c r="DD288" s="90"/>
      <c r="DE288" s="90"/>
      <c r="DF288" s="90"/>
      <c r="DG288" s="90"/>
      <c r="DH288" s="90"/>
      <c r="DI288" s="90"/>
      <c r="DJ288" s="90"/>
      <c r="DK288" s="90"/>
    </row>
    <row r="289" spans="15:115" s="2" customFormat="1" x14ac:dyDescent="0.25">
      <c r="O289" s="29"/>
      <c r="R289" s="26"/>
      <c r="AD289" s="76"/>
      <c r="AE289" s="76"/>
      <c r="AF289" s="77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7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5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  <c r="CN289" s="94"/>
      <c r="CO289" s="90"/>
      <c r="CP289" s="90"/>
      <c r="CQ289" s="90"/>
      <c r="CR289" s="90"/>
      <c r="CS289" s="90"/>
      <c r="CT289" s="90"/>
      <c r="CU289" s="90"/>
      <c r="CV289" s="90"/>
      <c r="CW289" s="90"/>
      <c r="CX289" s="90"/>
      <c r="CY289" s="90"/>
      <c r="CZ289" s="90"/>
      <c r="DA289" s="90"/>
      <c r="DB289" s="90"/>
      <c r="DC289" s="90"/>
      <c r="DD289" s="90"/>
      <c r="DE289" s="90"/>
      <c r="DF289" s="90"/>
      <c r="DG289" s="90"/>
      <c r="DH289" s="90"/>
      <c r="DI289" s="90"/>
      <c r="DJ289" s="90"/>
      <c r="DK289" s="90"/>
    </row>
    <row r="290" spans="15:115" s="2" customFormat="1" x14ac:dyDescent="0.25">
      <c r="O290" s="29"/>
      <c r="R290" s="26"/>
      <c r="AD290" s="76"/>
      <c r="AE290" s="76"/>
      <c r="AF290" s="77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7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5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0"/>
      <c r="CP290" s="90"/>
      <c r="CQ290" s="90"/>
      <c r="CR290" s="90"/>
      <c r="CS290" s="90"/>
      <c r="CT290" s="90"/>
      <c r="CU290" s="90"/>
      <c r="CV290" s="90"/>
      <c r="CW290" s="90"/>
      <c r="CX290" s="90"/>
      <c r="CY290" s="90"/>
      <c r="CZ290" s="90"/>
      <c r="DA290" s="90"/>
      <c r="DB290" s="90"/>
      <c r="DC290" s="90"/>
      <c r="DD290" s="90"/>
      <c r="DE290" s="90"/>
      <c r="DF290" s="90"/>
      <c r="DG290" s="90"/>
      <c r="DH290" s="90"/>
      <c r="DI290" s="90"/>
      <c r="DJ290" s="90"/>
      <c r="DK290" s="90"/>
    </row>
    <row r="291" spans="15:115" s="2" customFormat="1" x14ac:dyDescent="0.25">
      <c r="O291" s="29"/>
      <c r="R291" s="26"/>
      <c r="AD291" s="76"/>
      <c r="AE291" s="76"/>
      <c r="AF291" s="77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7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5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0"/>
      <c r="CP291" s="90"/>
      <c r="CQ291" s="90"/>
      <c r="CR291" s="90"/>
      <c r="CS291" s="90"/>
      <c r="CT291" s="90"/>
      <c r="CU291" s="90"/>
      <c r="CV291" s="90"/>
      <c r="CW291" s="90"/>
      <c r="CX291" s="90"/>
      <c r="CY291" s="90"/>
      <c r="CZ291" s="90"/>
      <c r="DA291" s="90"/>
      <c r="DB291" s="90"/>
      <c r="DC291" s="90"/>
      <c r="DD291" s="90"/>
      <c r="DE291" s="90"/>
      <c r="DF291" s="90"/>
      <c r="DG291" s="90"/>
      <c r="DH291" s="90"/>
      <c r="DI291" s="90"/>
      <c r="DJ291" s="90"/>
      <c r="DK291" s="90"/>
    </row>
    <row r="292" spans="15:115" s="2" customFormat="1" x14ac:dyDescent="0.25">
      <c r="O292" s="29"/>
      <c r="R292" s="26"/>
      <c r="AD292" s="76"/>
      <c r="AE292" s="76"/>
      <c r="AF292" s="77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7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5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  <c r="CN292" s="94"/>
      <c r="CO292" s="90"/>
      <c r="CP292" s="90"/>
      <c r="CQ292" s="90"/>
      <c r="CR292" s="90"/>
      <c r="CS292" s="90"/>
      <c r="CT292" s="90"/>
      <c r="CU292" s="90"/>
      <c r="CV292" s="90"/>
      <c r="CW292" s="90"/>
      <c r="CX292" s="90"/>
      <c r="CY292" s="90"/>
      <c r="CZ292" s="90"/>
      <c r="DA292" s="90"/>
      <c r="DB292" s="90"/>
      <c r="DC292" s="90"/>
      <c r="DD292" s="90"/>
      <c r="DE292" s="90"/>
      <c r="DF292" s="90"/>
      <c r="DG292" s="90"/>
      <c r="DH292" s="90"/>
      <c r="DI292" s="90"/>
      <c r="DJ292" s="90"/>
      <c r="DK292" s="90"/>
    </row>
    <row r="293" spans="15:115" s="2" customFormat="1" x14ac:dyDescent="0.25">
      <c r="O293" s="29"/>
      <c r="R293" s="26"/>
      <c r="AD293" s="76"/>
      <c r="AE293" s="76"/>
      <c r="AF293" s="77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7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5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0"/>
      <c r="CP293" s="90"/>
      <c r="CQ293" s="90"/>
      <c r="CR293" s="90"/>
      <c r="CS293" s="90"/>
      <c r="CT293" s="90"/>
      <c r="CU293" s="90"/>
      <c r="CV293" s="90"/>
      <c r="CW293" s="90"/>
      <c r="CX293" s="90"/>
      <c r="CY293" s="90"/>
      <c r="CZ293" s="90"/>
      <c r="DA293" s="90"/>
      <c r="DB293" s="90"/>
      <c r="DC293" s="90"/>
      <c r="DD293" s="90"/>
      <c r="DE293" s="90"/>
      <c r="DF293" s="90"/>
      <c r="DG293" s="90"/>
      <c r="DH293" s="90"/>
      <c r="DI293" s="90"/>
      <c r="DJ293" s="90"/>
      <c r="DK293" s="90"/>
    </row>
    <row r="294" spans="15:115" s="2" customFormat="1" x14ac:dyDescent="0.25">
      <c r="O294" s="29"/>
      <c r="R294" s="26"/>
      <c r="AD294" s="76"/>
      <c r="AE294" s="76"/>
      <c r="AF294" s="77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7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5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0"/>
      <c r="CP294" s="90"/>
      <c r="CQ294" s="90"/>
      <c r="CR294" s="90"/>
      <c r="CS294" s="90"/>
      <c r="CT294" s="90"/>
      <c r="CU294" s="90"/>
      <c r="CV294" s="90"/>
      <c r="CW294" s="90"/>
      <c r="CX294" s="90"/>
      <c r="CY294" s="90"/>
      <c r="CZ294" s="90"/>
      <c r="DA294" s="90"/>
      <c r="DB294" s="90"/>
      <c r="DC294" s="90"/>
      <c r="DD294" s="90"/>
      <c r="DE294" s="90"/>
      <c r="DF294" s="90"/>
      <c r="DG294" s="90"/>
      <c r="DH294" s="90"/>
      <c r="DI294" s="90"/>
      <c r="DJ294" s="90"/>
      <c r="DK294" s="90"/>
    </row>
    <row r="295" spans="15:115" s="2" customFormat="1" x14ac:dyDescent="0.25">
      <c r="O295" s="29"/>
      <c r="R295" s="26"/>
      <c r="AD295" s="76"/>
      <c r="AE295" s="76"/>
      <c r="AF295" s="77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7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5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0"/>
      <c r="CP295" s="90"/>
      <c r="CQ295" s="90"/>
      <c r="CR295" s="90"/>
      <c r="CS295" s="90"/>
      <c r="CT295" s="90"/>
      <c r="CU295" s="90"/>
      <c r="CV295" s="90"/>
      <c r="CW295" s="90"/>
      <c r="CX295" s="90"/>
      <c r="CY295" s="90"/>
      <c r="CZ295" s="90"/>
      <c r="DA295" s="90"/>
      <c r="DB295" s="90"/>
      <c r="DC295" s="90"/>
      <c r="DD295" s="90"/>
      <c r="DE295" s="90"/>
      <c r="DF295" s="90"/>
      <c r="DG295" s="90"/>
      <c r="DH295" s="90"/>
      <c r="DI295" s="90"/>
      <c r="DJ295" s="90"/>
      <c r="DK295" s="90"/>
    </row>
    <row r="296" spans="15:115" s="2" customFormat="1" x14ac:dyDescent="0.25">
      <c r="O296" s="29"/>
      <c r="R296" s="26"/>
      <c r="AD296" s="76"/>
      <c r="AE296" s="76"/>
      <c r="AF296" s="77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7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5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0"/>
      <c r="CP296" s="90"/>
      <c r="CQ296" s="90"/>
      <c r="CR296" s="90"/>
      <c r="CS296" s="90"/>
      <c r="CT296" s="90"/>
      <c r="CU296" s="90"/>
      <c r="CV296" s="90"/>
      <c r="CW296" s="90"/>
      <c r="CX296" s="90"/>
      <c r="CY296" s="90"/>
      <c r="CZ296" s="90"/>
      <c r="DA296" s="90"/>
      <c r="DB296" s="90"/>
      <c r="DC296" s="90"/>
      <c r="DD296" s="90"/>
      <c r="DE296" s="90"/>
      <c r="DF296" s="90"/>
      <c r="DG296" s="90"/>
      <c r="DH296" s="90"/>
      <c r="DI296" s="90"/>
      <c r="DJ296" s="90"/>
      <c r="DK296" s="90"/>
    </row>
    <row r="297" spans="15:115" s="2" customFormat="1" x14ac:dyDescent="0.25">
      <c r="O297" s="29"/>
      <c r="R297" s="26"/>
      <c r="AD297" s="76"/>
      <c r="AE297" s="76"/>
      <c r="AF297" s="77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7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5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  <c r="DJ297" s="90"/>
      <c r="DK297" s="90"/>
    </row>
    <row r="298" spans="15:115" s="2" customFormat="1" x14ac:dyDescent="0.25">
      <c r="O298" s="29"/>
      <c r="R298" s="26"/>
      <c r="AD298" s="76"/>
      <c r="AE298" s="76"/>
      <c r="AF298" s="77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7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5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90"/>
      <c r="DC298" s="90"/>
      <c r="DD298" s="90"/>
      <c r="DE298" s="90"/>
      <c r="DF298" s="90"/>
      <c r="DG298" s="90"/>
      <c r="DH298" s="90"/>
      <c r="DI298" s="90"/>
      <c r="DJ298" s="90"/>
      <c r="DK298" s="90"/>
    </row>
    <row r="299" spans="15:115" s="2" customFormat="1" x14ac:dyDescent="0.25">
      <c r="O299" s="29"/>
      <c r="R299" s="26"/>
      <c r="AD299" s="76"/>
      <c r="AE299" s="76"/>
      <c r="AF299" s="77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7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5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0"/>
      <c r="CP299" s="90"/>
      <c r="CQ299" s="90"/>
      <c r="CR299" s="90"/>
      <c r="CS299" s="90"/>
      <c r="CT299" s="90"/>
      <c r="CU299" s="90"/>
      <c r="CV299" s="90"/>
      <c r="CW299" s="90"/>
      <c r="CX299" s="90"/>
      <c r="CY299" s="90"/>
      <c r="CZ299" s="90"/>
      <c r="DA299" s="90"/>
      <c r="DB299" s="90"/>
      <c r="DC299" s="90"/>
      <c r="DD299" s="90"/>
      <c r="DE299" s="90"/>
      <c r="DF299" s="90"/>
      <c r="DG299" s="90"/>
      <c r="DH299" s="90"/>
      <c r="DI299" s="90"/>
      <c r="DJ299" s="90"/>
      <c r="DK299" s="90"/>
    </row>
    <row r="300" spans="15:115" s="2" customFormat="1" x14ac:dyDescent="0.25">
      <c r="O300" s="29"/>
      <c r="R300" s="26"/>
      <c r="AD300" s="76"/>
      <c r="AE300" s="76"/>
      <c r="AF300" s="77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7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5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0"/>
      <c r="CP300" s="90"/>
      <c r="CQ300" s="90"/>
      <c r="CR300" s="90"/>
      <c r="CS300" s="90"/>
      <c r="CT300" s="90"/>
      <c r="CU300" s="90"/>
      <c r="CV300" s="90"/>
      <c r="CW300" s="90"/>
      <c r="CX300" s="90"/>
      <c r="CY300" s="90"/>
      <c r="CZ300" s="90"/>
      <c r="DA300" s="90"/>
      <c r="DB300" s="90"/>
      <c r="DC300" s="90"/>
      <c r="DD300" s="90"/>
      <c r="DE300" s="90"/>
      <c r="DF300" s="90"/>
      <c r="DG300" s="90"/>
      <c r="DH300" s="90"/>
      <c r="DI300" s="90"/>
      <c r="DJ300" s="90"/>
      <c r="DK300" s="90"/>
    </row>
    <row r="301" spans="15:115" s="2" customFormat="1" x14ac:dyDescent="0.25">
      <c r="O301" s="29"/>
      <c r="R301" s="26"/>
      <c r="AD301" s="76"/>
      <c r="AE301" s="76"/>
      <c r="AF301" s="77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7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5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  <c r="CN301" s="94"/>
      <c r="CO301" s="90"/>
      <c r="CP301" s="90"/>
      <c r="CQ301" s="90"/>
      <c r="CR301" s="90"/>
      <c r="CS301" s="90"/>
      <c r="CT301" s="90"/>
      <c r="CU301" s="90"/>
      <c r="CV301" s="90"/>
      <c r="CW301" s="90"/>
      <c r="CX301" s="90"/>
      <c r="CY301" s="90"/>
      <c r="CZ301" s="90"/>
      <c r="DA301" s="90"/>
      <c r="DB301" s="90"/>
      <c r="DC301" s="90"/>
      <c r="DD301" s="90"/>
      <c r="DE301" s="90"/>
      <c r="DF301" s="90"/>
      <c r="DG301" s="90"/>
      <c r="DH301" s="90"/>
      <c r="DI301" s="90"/>
      <c r="DJ301" s="90"/>
      <c r="DK301" s="90"/>
    </row>
    <row r="302" spans="15:115" s="2" customFormat="1" x14ac:dyDescent="0.25">
      <c r="O302" s="29"/>
      <c r="R302" s="26"/>
      <c r="AD302" s="76"/>
      <c r="AE302" s="76"/>
      <c r="AF302" s="77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7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5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  <c r="CN302" s="94"/>
      <c r="CO302" s="90"/>
      <c r="CP302" s="90"/>
      <c r="CQ302" s="90"/>
      <c r="CR302" s="90"/>
      <c r="CS302" s="90"/>
      <c r="CT302" s="90"/>
      <c r="CU302" s="90"/>
      <c r="CV302" s="90"/>
      <c r="CW302" s="90"/>
      <c r="CX302" s="90"/>
      <c r="CY302" s="90"/>
      <c r="CZ302" s="90"/>
      <c r="DA302" s="90"/>
      <c r="DB302" s="90"/>
      <c r="DC302" s="90"/>
      <c r="DD302" s="90"/>
      <c r="DE302" s="90"/>
      <c r="DF302" s="90"/>
      <c r="DG302" s="90"/>
      <c r="DH302" s="90"/>
      <c r="DI302" s="90"/>
      <c r="DJ302" s="90"/>
      <c r="DK302" s="90"/>
    </row>
    <row r="303" spans="15:115" s="2" customFormat="1" x14ac:dyDescent="0.25">
      <c r="O303" s="29"/>
      <c r="R303" s="26"/>
      <c r="AD303" s="76"/>
      <c r="AE303" s="76"/>
      <c r="AF303" s="77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7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5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  <c r="CN303" s="94"/>
      <c r="CO303" s="90"/>
      <c r="CP303" s="90"/>
      <c r="CQ303" s="90"/>
      <c r="CR303" s="90"/>
      <c r="CS303" s="90"/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90"/>
      <c r="DJ303" s="90"/>
      <c r="DK303" s="90"/>
    </row>
    <row r="304" spans="15:115" s="2" customFormat="1" x14ac:dyDescent="0.25">
      <c r="O304" s="29"/>
      <c r="R304" s="26"/>
      <c r="AD304" s="76"/>
      <c r="AE304" s="76"/>
      <c r="AF304" s="77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7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5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  <c r="CN304" s="94"/>
      <c r="CO304" s="90"/>
      <c r="CP304" s="90"/>
      <c r="CQ304" s="90"/>
      <c r="CR304" s="90"/>
      <c r="CS304" s="90"/>
      <c r="CT304" s="90"/>
      <c r="CU304" s="90"/>
      <c r="CV304" s="90"/>
      <c r="CW304" s="90"/>
      <c r="CX304" s="90"/>
      <c r="CY304" s="90"/>
      <c r="CZ304" s="90"/>
      <c r="DA304" s="90"/>
      <c r="DB304" s="90"/>
      <c r="DC304" s="90"/>
      <c r="DD304" s="90"/>
      <c r="DE304" s="90"/>
      <c r="DF304" s="90"/>
      <c r="DG304" s="90"/>
      <c r="DH304" s="90"/>
      <c r="DI304" s="90"/>
      <c r="DJ304" s="90"/>
      <c r="DK304" s="90"/>
    </row>
    <row r="305" spans="15:115" s="2" customFormat="1" x14ac:dyDescent="0.25">
      <c r="O305" s="29"/>
      <c r="R305" s="26"/>
      <c r="AD305" s="76"/>
      <c r="AE305" s="76"/>
      <c r="AF305" s="77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7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5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0"/>
      <c r="CP305" s="90"/>
      <c r="CQ305" s="90"/>
      <c r="CR305" s="90"/>
      <c r="CS305" s="90"/>
      <c r="CT305" s="90"/>
      <c r="CU305" s="90"/>
      <c r="CV305" s="90"/>
      <c r="CW305" s="90"/>
      <c r="CX305" s="90"/>
      <c r="CY305" s="90"/>
      <c r="CZ305" s="90"/>
      <c r="DA305" s="90"/>
      <c r="DB305" s="90"/>
      <c r="DC305" s="90"/>
      <c r="DD305" s="90"/>
      <c r="DE305" s="90"/>
      <c r="DF305" s="90"/>
      <c r="DG305" s="90"/>
      <c r="DH305" s="90"/>
      <c r="DI305" s="90"/>
      <c r="DJ305" s="90"/>
      <c r="DK305" s="90"/>
    </row>
    <row r="306" spans="15:115" s="2" customFormat="1" x14ac:dyDescent="0.25">
      <c r="O306" s="29"/>
      <c r="R306" s="26"/>
      <c r="AD306" s="76"/>
      <c r="AE306" s="76"/>
      <c r="AF306" s="77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7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5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  <c r="CN306" s="94"/>
      <c r="CO306" s="90"/>
      <c r="CP306" s="90"/>
      <c r="CQ306" s="90"/>
      <c r="CR306" s="90"/>
      <c r="CS306" s="90"/>
      <c r="CT306" s="90"/>
      <c r="CU306" s="90"/>
      <c r="CV306" s="90"/>
      <c r="CW306" s="90"/>
      <c r="CX306" s="90"/>
      <c r="CY306" s="90"/>
      <c r="CZ306" s="90"/>
      <c r="DA306" s="90"/>
      <c r="DB306" s="90"/>
      <c r="DC306" s="90"/>
      <c r="DD306" s="90"/>
      <c r="DE306" s="90"/>
      <c r="DF306" s="90"/>
      <c r="DG306" s="90"/>
      <c r="DH306" s="90"/>
      <c r="DI306" s="90"/>
      <c r="DJ306" s="90"/>
      <c r="DK306" s="90"/>
    </row>
    <row r="307" spans="15:115" s="2" customFormat="1" x14ac:dyDescent="0.25">
      <c r="O307" s="29"/>
      <c r="R307" s="26"/>
      <c r="AD307" s="76"/>
      <c r="AE307" s="76"/>
      <c r="AF307" s="77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7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5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0"/>
      <c r="CP307" s="90"/>
      <c r="CQ307" s="90"/>
      <c r="CR307" s="90"/>
      <c r="CS307" s="90"/>
      <c r="CT307" s="90"/>
      <c r="CU307" s="90"/>
      <c r="CV307" s="90"/>
      <c r="CW307" s="90"/>
      <c r="CX307" s="90"/>
      <c r="CY307" s="90"/>
      <c r="CZ307" s="90"/>
      <c r="DA307" s="90"/>
      <c r="DB307" s="90"/>
      <c r="DC307" s="90"/>
      <c r="DD307" s="90"/>
      <c r="DE307" s="90"/>
      <c r="DF307" s="90"/>
      <c r="DG307" s="90"/>
      <c r="DH307" s="90"/>
      <c r="DI307" s="90"/>
      <c r="DJ307" s="90"/>
      <c r="DK307" s="90"/>
    </row>
    <row r="308" spans="15:115" s="2" customFormat="1" x14ac:dyDescent="0.25">
      <c r="O308" s="29"/>
      <c r="R308" s="26"/>
      <c r="AD308" s="76"/>
      <c r="AE308" s="76"/>
      <c r="AF308" s="77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7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5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0"/>
      <c r="CP308" s="90"/>
      <c r="CQ308" s="90"/>
      <c r="CR308" s="90"/>
      <c r="CS308" s="90"/>
      <c r="CT308" s="90"/>
      <c r="CU308" s="90"/>
      <c r="CV308" s="90"/>
      <c r="CW308" s="90"/>
      <c r="CX308" s="90"/>
      <c r="CY308" s="90"/>
      <c r="CZ308" s="90"/>
      <c r="DA308" s="90"/>
      <c r="DB308" s="90"/>
      <c r="DC308" s="90"/>
      <c r="DD308" s="90"/>
      <c r="DE308" s="90"/>
      <c r="DF308" s="90"/>
      <c r="DG308" s="90"/>
      <c r="DH308" s="90"/>
      <c r="DI308" s="90"/>
      <c r="DJ308" s="90"/>
      <c r="DK308" s="90"/>
    </row>
    <row r="309" spans="15:115" s="2" customFormat="1" x14ac:dyDescent="0.25">
      <c r="O309" s="29"/>
      <c r="R309" s="26"/>
      <c r="AD309" s="76"/>
      <c r="AE309" s="76"/>
      <c r="AF309" s="77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7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5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0"/>
      <c r="CP309" s="90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90"/>
      <c r="DJ309" s="90"/>
      <c r="DK309" s="90"/>
    </row>
    <row r="310" spans="15:115" s="2" customFormat="1" x14ac:dyDescent="0.25">
      <c r="O310" s="29"/>
      <c r="R310" s="26"/>
      <c r="AD310" s="76"/>
      <c r="AE310" s="76"/>
      <c r="AF310" s="77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7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5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0"/>
      <c r="CP310" s="90"/>
      <c r="CQ310" s="90"/>
      <c r="CR310" s="90"/>
      <c r="CS310" s="90"/>
      <c r="CT310" s="90"/>
      <c r="CU310" s="90"/>
      <c r="CV310" s="90"/>
      <c r="CW310" s="90"/>
      <c r="CX310" s="90"/>
      <c r="CY310" s="90"/>
      <c r="CZ310" s="90"/>
      <c r="DA310" s="90"/>
      <c r="DB310" s="90"/>
      <c r="DC310" s="90"/>
      <c r="DD310" s="90"/>
      <c r="DE310" s="90"/>
      <c r="DF310" s="90"/>
      <c r="DG310" s="90"/>
      <c r="DH310" s="90"/>
      <c r="DI310" s="90"/>
      <c r="DJ310" s="90"/>
      <c r="DK310" s="90"/>
    </row>
    <row r="311" spans="15:115" s="2" customFormat="1" x14ac:dyDescent="0.25">
      <c r="O311" s="29"/>
      <c r="R311" s="26"/>
      <c r="AD311" s="76"/>
      <c r="AE311" s="76"/>
      <c r="AF311" s="77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7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5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  <c r="CN311" s="94"/>
      <c r="CO311" s="90"/>
      <c r="CP311" s="90"/>
      <c r="CQ311" s="90"/>
      <c r="CR311" s="90"/>
      <c r="CS311" s="90"/>
      <c r="CT311" s="90"/>
      <c r="CU311" s="90"/>
      <c r="CV311" s="90"/>
      <c r="CW311" s="90"/>
      <c r="CX311" s="90"/>
      <c r="CY311" s="90"/>
      <c r="CZ311" s="90"/>
      <c r="DA311" s="90"/>
      <c r="DB311" s="90"/>
      <c r="DC311" s="90"/>
      <c r="DD311" s="90"/>
      <c r="DE311" s="90"/>
      <c r="DF311" s="90"/>
      <c r="DG311" s="90"/>
      <c r="DH311" s="90"/>
      <c r="DI311" s="90"/>
      <c r="DJ311" s="90"/>
      <c r="DK311" s="90"/>
    </row>
    <row r="312" spans="15:115" s="2" customFormat="1" x14ac:dyDescent="0.25">
      <c r="O312" s="29"/>
      <c r="R312" s="26"/>
      <c r="AD312" s="76"/>
      <c r="AE312" s="76"/>
      <c r="AF312" s="77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7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5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  <c r="CN312" s="94"/>
      <c r="CO312" s="90"/>
      <c r="CP312" s="90"/>
      <c r="CQ312" s="90"/>
      <c r="CR312" s="90"/>
      <c r="CS312" s="90"/>
      <c r="CT312" s="90"/>
      <c r="CU312" s="90"/>
      <c r="CV312" s="90"/>
      <c r="CW312" s="90"/>
      <c r="CX312" s="90"/>
      <c r="CY312" s="90"/>
      <c r="CZ312" s="90"/>
      <c r="DA312" s="90"/>
      <c r="DB312" s="90"/>
      <c r="DC312" s="90"/>
      <c r="DD312" s="90"/>
      <c r="DE312" s="90"/>
      <c r="DF312" s="90"/>
      <c r="DG312" s="90"/>
      <c r="DH312" s="90"/>
      <c r="DI312" s="90"/>
      <c r="DJ312" s="90"/>
      <c r="DK312" s="90"/>
    </row>
    <row r="313" spans="15:115" s="2" customFormat="1" x14ac:dyDescent="0.25">
      <c r="O313" s="29"/>
      <c r="R313" s="26"/>
      <c r="AD313" s="76"/>
      <c r="AE313" s="76"/>
      <c r="AF313" s="77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7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5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  <c r="CN313" s="94"/>
      <c r="CO313" s="90"/>
      <c r="CP313" s="90"/>
      <c r="CQ313" s="90"/>
      <c r="CR313" s="90"/>
      <c r="CS313" s="90"/>
      <c r="CT313" s="90"/>
      <c r="CU313" s="90"/>
      <c r="CV313" s="90"/>
      <c r="CW313" s="90"/>
      <c r="CX313" s="90"/>
      <c r="CY313" s="90"/>
      <c r="CZ313" s="90"/>
      <c r="DA313" s="90"/>
      <c r="DB313" s="90"/>
      <c r="DC313" s="90"/>
      <c r="DD313" s="90"/>
      <c r="DE313" s="90"/>
      <c r="DF313" s="90"/>
      <c r="DG313" s="90"/>
      <c r="DH313" s="90"/>
      <c r="DI313" s="90"/>
      <c r="DJ313" s="90"/>
      <c r="DK313" s="90"/>
    </row>
    <row r="314" spans="15:115" s="2" customFormat="1" x14ac:dyDescent="0.25">
      <c r="O314" s="29"/>
      <c r="R314" s="26"/>
      <c r="AD314" s="76"/>
      <c r="AE314" s="76"/>
      <c r="AF314" s="77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7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5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  <c r="CN314" s="94"/>
      <c r="CO314" s="90"/>
      <c r="CP314" s="90"/>
      <c r="CQ314" s="90"/>
      <c r="CR314" s="90"/>
      <c r="CS314" s="90"/>
      <c r="CT314" s="90"/>
      <c r="CU314" s="90"/>
      <c r="CV314" s="90"/>
      <c r="CW314" s="90"/>
      <c r="CX314" s="90"/>
      <c r="CY314" s="90"/>
      <c r="CZ314" s="90"/>
      <c r="DA314" s="90"/>
      <c r="DB314" s="90"/>
      <c r="DC314" s="90"/>
      <c r="DD314" s="90"/>
      <c r="DE314" s="90"/>
      <c r="DF314" s="90"/>
      <c r="DG314" s="90"/>
      <c r="DH314" s="90"/>
      <c r="DI314" s="90"/>
      <c r="DJ314" s="90"/>
      <c r="DK314" s="90"/>
    </row>
    <row r="315" spans="15:115" s="2" customFormat="1" x14ac:dyDescent="0.25">
      <c r="O315" s="29"/>
      <c r="R315" s="26"/>
      <c r="AD315" s="76"/>
      <c r="AE315" s="76"/>
      <c r="AF315" s="77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7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5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0"/>
      <c r="CP315" s="90"/>
      <c r="CQ315" s="90"/>
      <c r="CR315" s="90"/>
      <c r="CS315" s="90"/>
      <c r="CT315" s="90"/>
      <c r="CU315" s="90"/>
      <c r="CV315" s="90"/>
      <c r="CW315" s="90"/>
      <c r="CX315" s="90"/>
      <c r="CY315" s="90"/>
      <c r="CZ315" s="90"/>
      <c r="DA315" s="90"/>
      <c r="DB315" s="90"/>
      <c r="DC315" s="90"/>
      <c r="DD315" s="90"/>
      <c r="DE315" s="90"/>
      <c r="DF315" s="90"/>
      <c r="DG315" s="90"/>
      <c r="DH315" s="90"/>
      <c r="DI315" s="90"/>
      <c r="DJ315" s="90"/>
      <c r="DK315" s="90"/>
    </row>
    <row r="316" spans="15:115" s="2" customFormat="1" x14ac:dyDescent="0.25">
      <c r="O316" s="29"/>
      <c r="R316" s="26"/>
      <c r="AD316" s="76"/>
      <c r="AE316" s="76"/>
      <c r="AF316" s="77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7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5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  <c r="CN316" s="94"/>
      <c r="CO316" s="90"/>
      <c r="CP316" s="90"/>
      <c r="CQ316" s="90"/>
      <c r="CR316" s="90"/>
      <c r="CS316" s="90"/>
      <c r="CT316" s="90"/>
      <c r="CU316" s="90"/>
      <c r="CV316" s="90"/>
      <c r="CW316" s="90"/>
      <c r="CX316" s="90"/>
      <c r="CY316" s="90"/>
      <c r="CZ316" s="90"/>
      <c r="DA316" s="90"/>
      <c r="DB316" s="90"/>
      <c r="DC316" s="90"/>
      <c r="DD316" s="90"/>
      <c r="DE316" s="90"/>
      <c r="DF316" s="90"/>
      <c r="DG316" s="90"/>
      <c r="DH316" s="90"/>
      <c r="DI316" s="90"/>
      <c r="DJ316" s="90"/>
      <c r="DK316" s="90"/>
    </row>
    <row r="317" spans="15:115" s="2" customFormat="1" x14ac:dyDescent="0.25">
      <c r="O317" s="29"/>
      <c r="R317" s="26"/>
      <c r="AD317" s="76"/>
      <c r="AE317" s="76"/>
      <c r="AF317" s="77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7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5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  <c r="CN317" s="94"/>
      <c r="CO317" s="90"/>
      <c r="CP317" s="90"/>
      <c r="CQ317" s="90"/>
      <c r="CR317" s="90"/>
      <c r="CS317" s="90"/>
      <c r="CT317" s="90"/>
      <c r="CU317" s="90"/>
      <c r="CV317" s="90"/>
      <c r="CW317" s="90"/>
      <c r="CX317" s="90"/>
      <c r="CY317" s="90"/>
      <c r="CZ317" s="90"/>
      <c r="DA317" s="90"/>
      <c r="DB317" s="90"/>
      <c r="DC317" s="90"/>
      <c r="DD317" s="90"/>
      <c r="DE317" s="90"/>
      <c r="DF317" s="90"/>
      <c r="DG317" s="90"/>
      <c r="DH317" s="90"/>
      <c r="DI317" s="90"/>
      <c r="DJ317" s="90"/>
      <c r="DK317" s="90"/>
    </row>
    <row r="318" spans="15:115" s="2" customFormat="1" x14ac:dyDescent="0.25">
      <c r="O318" s="29"/>
      <c r="R318" s="26"/>
      <c r="AD318" s="76"/>
      <c r="AE318" s="76"/>
      <c r="AF318" s="77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7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5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0"/>
      <c r="CP318" s="90"/>
      <c r="CQ318" s="90"/>
      <c r="CR318" s="90"/>
      <c r="CS318" s="90"/>
      <c r="CT318" s="90"/>
      <c r="CU318" s="90"/>
      <c r="CV318" s="90"/>
      <c r="CW318" s="90"/>
      <c r="CX318" s="90"/>
      <c r="CY318" s="90"/>
      <c r="CZ318" s="90"/>
      <c r="DA318" s="90"/>
      <c r="DB318" s="90"/>
      <c r="DC318" s="90"/>
      <c r="DD318" s="90"/>
      <c r="DE318" s="90"/>
      <c r="DF318" s="90"/>
      <c r="DG318" s="90"/>
      <c r="DH318" s="90"/>
      <c r="DI318" s="90"/>
      <c r="DJ318" s="90"/>
      <c r="DK318" s="90"/>
    </row>
    <row r="319" spans="15:115" s="2" customFormat="1" x14ac:dyDescent="0.25">
      <c r="O319" s="29"/>
      <c r="R319" s="26"/>
      <c r="AD319" s="76"/>
      <c r="AE319" s="76"/>
      <c r="AF319" s="77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7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5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0"/>
      <c r="CP319" s="90"/>
      <c r="CQ319" s="90"/>
      <c r="CR319" s="90"/>
      <c r="CS319" s="90"/>
      <c r="CT319" s="90"/>
      <c r="CU319" s="90"/>
      <c r="CV319" s="90"/>
      <c r="CW319" s="90"/>
      <c r="CX319" s="90"/>
      <c r="CY319" s="90"/>
      <c r="CZ319" s="90"/>
      <c r="DA319" s="90"/>
      <c r="DB319" s="90"/>
      <c r="DC319" s="90"/>
      <c r="DD319" s="90"/>
      <c r="DE319" s="90"/>
      <c r="DF319" s="90"/>
      <c r="DG319" s="90"/>
      <c r="DH319" s="90"/>
      <c r="DI319" s="90"/>
      <c r="DJ319" s="90"/>
      <c r="DK319" s="90"/>
    </row>
    <row r="320" spans="15:115" s="2" customFormat="1" x14ac:dyDescent="0.25">
      <c r="O320" s="29"/>
      <c r="R320" s="26"/>
      <c r="AD320" s="76"/>
      <c r="AE320" s="76"/>
      <c r="AF320" s="77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7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5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0"/>
      <c r="CP320" s="90"/>
      <c r="CQ320" s="90"/>
      <c r="CR320" s="90"/>
      <c r="CS320" s="90"/>
      <c r="CT320" s="90"/>
      <c r="CU320" s="90"/>
      <c r="CV320" s="90"/>
      <c r="CW320" s="90"/>
      <c r="CX320" s="90"/>
      <c r="CY320" s="90"/>
      <c r="CZ320" s="90"/>
      <c r="DA320" s="90"/>
      <c r="DB320" s="90"/>
      <c r="DC320" s="90"/>
      <c r="DD320" s="90"/>
      <c r="DE320" s="90"/>
      <c r="DF320" s="90"/>
      <c r="DG320" s="90"/>
      <c r="DH320" s="90"/>
      <c r="DI320" s="90"/>
      <c r="DJ320" s="90"/>
      <c r="DK320" s="90"/>
    </row>
    <row r="321" spans="15:115" s="2" customFormat="1" x14ac:dyDescent="0.25">
      <c r="O321" s="29"/>
      <c r="R321" s="26"/>
      <c r="AD321" s="76"/>
      <c r="AE321" s="76"/>
      <c r="AF321" s="77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7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5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0"/>
      <c r="CP321" s="90"/>
      <c r="CQ321" s="90"/>
      <c r="CR321" s="90"/>
      <c r="CS321" s="90"/>
      <c r="CT321" s="90"/>
      <c r="CU321" s="90"/>
      <c r="CV321" s="90"/>
      <c r="CW321" s="90"/>
      <c r="CX321" s="90"/>
      <c r="CY321" s="90"/>
      <c r="CZ321" s="90"/>
      <c r="DA321" s="90"/>
      <c r="DB321" s="90"/>
      <c r="DC321" s="90"/>
      <c r="DD321" s="90"/>
      <c r="DE321" s="90"/>
      <c r="DF321" s="90"/>
      <c r="DG321" s="90"/>
      <c r="DH321" s="90"/>
      <c r="DI321" s="90"/>
      <c r="DJ321" s="90"/>
      <c r="DK321" s="90"/>
    </row>
    <row r="322" spans="15:115" s="2" customFormat="1" x14ac:dyDescent="0.25">
      <c r="O322" s="29"/>
      <c r="R322" s="26"/>
      <c r="AD322" s="76"/>
      <c r="AE322" s="76"/>
      <c r="AF322" s="77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7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5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0"/>
      <c r="CP322" s="90"/>
      <c r="CQ322" s="90"/>
      <c r="CR322" s="90"/>
      <c r="CS322" s="90"/>
      <c r="CT322" s="90"/>
      <c r="CU322" s="90"/>
      <c r="CV322" s="90"/>
      <c r="CW322" s="90"/>
      <c r="CX322" s="90"/>
      <c r="CY322" s="90"/>
      <c r="CZ322" s="90"/>
      <c r="DA322" s="90"/>
      <c r="DB322" s="90"/>
      <c r="DC322" s="90"/>
      <c r="DD322" s="90"/>
      <c r="DE322" s="90"/>
      <c r="DF322" s="90"/>
      <c r="DG322" s="90"/>
      <c r="DH322" s="90"/>
      <c r="DI322" s="90"/>
      <c r="DJ322" s="90"/>
      <c r="DK322" s="90"/>
    </row>
    <row r="323" spans="15:115" s="2" customFormat="1" x14ac:dyDescent="0.25">
      <c r="O323" s="29"/>
      <c r="R323" s="26"/>
      <c r="AD323" s="76"/>
      <c r="AE323" s="76"/>
      <c r="AF323" s="77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7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5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  <c r="CN323" s="94"/>
      <c r="CO323" s="90"/>
      <c r="CP323" s="90"/>
      <c r="CQ323" s="90"/>
      <c r="CR323" s="90"/>
      <c r="CS323" s="90"/>
      <c r="CT323" s="90"/>
      <c r="CU323" s="90"/>
      <c r="CV323" s="90"/>
      <c r="CW323" s="90"/>
      <c r="CX323" s="90"/>
      <c r="CY323" s="90"/>
      <c r="CZ323" s="90"/>
      <c r="DA323" s="90"/>
      <c r="DB323" s="90"/>
      <c r="DC323" s="90"/>
      <c r="DD323" s="90"/>
      <c r="DE323" s="90"/>
      <c r="DF323" s="90"/>
      <c r="DG323" s="90"/>
      <c r="DH323" s="90"/>
      <c r="DI323" s="90"/>
      <c r="DJ323" s="90"/>
      <c r="DK323" s="90"/>
    </row>
    <row r="324" spans="15:115" s="2" customFormat="1" x14ac:dyDescent="0.25">
      <c r="O324" s="29"/>
      <c r="R324" s="26"/>
      <c r="AD324" s="76"/>
      <c r="AE324" s="76"/>
      <c r="AF324" s="77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7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5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0"/>
      <c r="CP324" s="90"/>
      <c r="CQ324" s="90"/>
      <c r="CR324" s="90"/>
      <c r="CS324" s="90"/>
      <c r="CT324" s="90"/>
      <c r="CU324" s="90"/>
      <c r="CV324" s="90"/>
      <c r="CW324" s="90"/>
      <c r="CX324" s="90"/>
      <c r="CY324" s="90"/>
      <c r="CZ324" s="90"/>
      <c r="DA324" s="90"/>
      <c r="DB324" s="90"/>
      <c r="DC324" s="90"/>
      <c r="DD324" s="90"/>
      <c r="DE324" s="90"/>
      <c r="DF324" s="90"/>
      <c r="DG324" s="90"/>
      <c r="DH324" s="90"/>
      <c r="DI324" s="90"/>
      <c r="DJ324" s="90"/>
      <c r="DK324" s="90"/>
    </row>
    <row r="325" spans="15:115" s="2" customFormat="1" x14ac:dyDescent="0.25">
      <c r="O325" s="29"/>
      <c r="R325" s="26"/>
      <c r="AD325" s="76"/>
      <c r="AE325" s="76"/>
      <c r="AF325" s="77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7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5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0"/>
      <c r="CP325" s="90"/>
      <c r="CQ325" s="90"/>
      <c r="CR325" s="90"/>
      <c r="CS325" s="90"/>
      <c r="CT325" s="90"/>
      <c r="CU325" s="90"/>
      <c r="CV325" s="90"/>
      <c r="CW325" s="90"/>
      <c r="CX325" s="90"/>
      <c r="CY325" s="90"/>
      <c r="CZ325" s="90"/>
      <c r="DA325" s="90"/>
      <c r="DB325" s="90"/>
      <c r="DC325" s="90"/>
      <c r="DD325" s="90"/>
      <c r="DE325" s="90"/>
      <c r="DF325" s="90"/>
      <c r="DG325" s="90"/>
      <c r="DH325" s="90"/>
      <c r="DI325" s="90"/>
      <c r="DJ325" s="90"/>
      <c r="DK325" s="90"/>
    </row>
    <row r="326" spans="15:115" s="2" customFormat="1" x14ac:dyDescent="0.25">
      <c r="O326" s="29"/>
      <c r="R326" s="26"/>
      <c r="AD326" s="76"/>
      <c r="AE326" s="76"/>
      <c r="AF326" s="77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7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5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  <c r="CN326" s="94"/>
      <c r="CO326" s="90"/>
      <c r="CP326" s="90"/>
      <c r="CQ326" s="90"/>
      <c r="CR326" s="90"/>
      <c r="CS326" s="90"/>
      <c r="CT326" s="90"/>
      <c r="CU326" s="90"/>
      <c r="CV326" s="90"/>
      <c r="CW326" s="90"/>
      <c r="CX326" s="90"/>
      <c r="CY326" s="90"/>
      <c r="CZ326" s="90"/>
      <c r="DA326" s="90"/>
      <c r="DB326" s="90"/>
      <c r="DC326" s="90"/>
      <c r="DD326" s="90"/>
      <c r="DE326" s="90"/>
      <c r="DF326" s="90"/>
      <c r="DG326" s="90"/>
      <c r="DH326" s="90"/>
      <c r="DI326" s="90"/>
      <c r="DJ326" s="90"/>
      <c r="DK326" s="90"/>
    </row>
    <row r="327" spans="15:115" s="2" customFormat="1" x14ac:dyDescent="0.25">
      <c r="O327" s="29"/>
      <c r="R327" s="26"/>
      <c r="AD327" s="76"/>
      <c r="AE327" s="76"/>
      <c r="AF327" s="77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7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5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0"/>
      <c r="CP327" s="90"/>
      <c r="CQ327" s="90"/>
      <c r="CR327" s="90"/>
      <c r="CS327" s="90"/>
      <c r="CT327" s="90"/>
      <c r="CU327" s="90"/>
      <c r="CV327" s="90"/>
      <c r="CW327" s="90"/>
      <c r="CX327" s="90"/>
      <c r="CY327" s="90"/>
      <c r="CZ327" s="90"/>
      <c r="DA327" s="90"/>
      <c r="DB327" s="90"/>
      <c r="DC327" s="90"/>
      <c r="DD327" s="90"/>
      <c r="DE327" s="90"/>
      <c r="DF327" s="90"/>
      <c r="DG327" s="90"/>
      <c r="DH327" s="90"/>
      <c r="DI327" s="90"/>
      <c r="DJ327" s="90"/>
      <c r="DK327" s="90"/>
    </row>
    <row r="328" spans="15:115" s="2" customFormat="1" x14ac:dyDescent="0.25">
      <c r="O328" s="29"/>
      <c r="R328" s="26"/>
      <c r="AD328" s="76"/>
      <c r="AE328" s="76"/>
      <c r="AF328" s="77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7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5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  <c r="CN328" s="94"/>
      <c r="CO328" s="90"/>
      <c r="CP328" s="90"/>
      <c r="CQ328" s="90"/>
      <c r="CR328" s="90"/>
      <c r="CS328" s="90"/>
      <c r="CT328" s="90"/>
      <c r="CU328" s="90"/>
      <c r="CV328" s="90"/>
      <c r="CW328" s="90"/>
      <c r="CX328" s="90"/>
      <c r="CY328" s="90"/>
      <c r="CZ328" s="90"/>
      <c r="DA328" s="90"/>
      <c r="DB328" s="90"/>
      <c r="DC328" s="90"/>
      <c r="DD328" s="90"/>
      <c r="DE328" s="90"/>
      <c r="DF328" s="90"/>
      <c r="DG328" s="90"/>
      <c r="DH328" s="90"/>
      <c r="DI328" s="90"/>
      <c r="DJ328" s="90"/>
      <c r="DK328" s="90"/>
    </row>
    <row r="329" spans="15:115" s="2" customFormat="1" x14ac:dyDescent="0.25">
      <c r="O329" s="29"/>
      <c r="R329" s="26"/>
      <c r="AD329" s="76"/>
      <c r="AE329" s="76"/>
      <c r="AF329" s="77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7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5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  <c r="CN329" s="94"/>
      <c r="CO329" s="90"/>
      <c r="CP329" s="90"/>
      <c r="CQ329" s="90"/>
      <c r="CR329" s="90"/>
      <c r="CS329" s="90"/>
      <c r="CT329" s="90"/>
      <c r="CU329" s="90"/>
      <c r="CV329" s="90"/>
      <c r="CW329" s="90"/>
      <c r="CX329" s="90"/>
      <c r="CY329" s="90"/>
      <c r="CZ329" s="90"/>
      <c r="DA329" s="90"/>
      <c r="DB329" s="90"/>
      <c r="DC329" s="90"/>
      <c r="DD329" s="90"/>
      <c r="DE329" s="90"/>
      <c r="DF329" s="90"/>
      <c r="DG329" s="90"/>
      <c r="DH329" s="90"/>
      <c r="DI329" s="90"/>
      <c r="DJ329" s="90"/>
      <c r="DK329" s="90"/>
    </row>
    <row r="330" spans="15:115" s="2" customFormat="1" x14ac:dyDescent="0.25">
      <c r="O330" s="29"/>
      <c r="R330" s="26"/>
      <c r="AD330" s="76"/>
      <c r="AE330" s="76"/>
      <c r="AF330" s="77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7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5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0"/>
      <c r="CP330" s="90"/>
      <c r="CQ330" s="90"/>
      <c r="CR330" s="90"/>
      <c r="CS330" s="90"/>
      <c r="CT330" s="90"/>
      <c r="CU330" s="90"/>
      <c r="CV330" s="90"/>
      <c r="CW330" s="90"/>
      <c r="CX330" s="90"/>
      <c r="CY330" s="90"/>
      <c r="CZ330" s="90"/>
      <c r="DA330" s="90"/>
      <c r="DB330" s="90"/>
      <c r="DC330" s="90"/>
      <c r="DD330" s="90"/>
      <c r="DE330" s="90"/>
      <c r="DF330" s="90"/>
      <c r="DG330" s="90"/>
      <c r="DH330" s="90"/>
      <c r="DI330" s="90"/>
      <c r="DJ330" s="90"/>
      <c r="DK330" s="90"/>
    </row>
    <row r="331" spans="15:115" s="2" customFormat="1" x14ac:dyDescent="0.25">
      <c r="O331" s="29"/>
      <c r="R331" s="26"/>
      <c r="AD331" s="76"/>
      <c r="AE331" s="76"/>
      <c r="AF331" s="77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7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5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  <c r="CN331" s="94"/>
      <c r="CO331" s="90"/>
      <c r="CP331" s="90"/>
      <c r="CQ331" s="90"/>
      <c r="CR331" s="90"/>
      <c r="CS331" s="90"/>
      <c r="CT331" s="90"/>
      <c r="CU331" s="90"/>
      <c r="CV331" s="90"/>
      <c r="CW331" s="90"/>
      <c r="CX331" s="90"/>
      <c r="CY331" s="90"/>
      <c r="CZ331" s="90"/>
      <c r="DA331" s="90"/>
      <c r="DB331" s="90"/>
      <c r="DC331" s="90"/>
      <c r="DD331" s="90"/>
      <c r="DE331" s="90"/>
      <c r="DF331" s="90"/>
      <c r="DG331" s="90"/>
      <c r="DH331" s="90"/>
      <c r="DI331" s="90"/>
      <c r="DJ331" s="90"/>
      <c r="DK331" s="90"/>
    </row>
    <row r="332" spans="15:115" s="2" customFormat="1" x14ac:dyDescent="0.25">
      <c r="O332" s="29"/>
      <c r="R332" s="26"/>
      <c r="AD332" s="76"/>
      <c r="AE332" s="76"/>
      <c r="AF332" s="77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7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5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0"/>
      <c r="CP332" s="90"/>
      <c r="CQ332" s="90"/>
      <c r="CR332" s="90"/>
      <c r="CS332" s="90"/>
      <c r="CT332" s="90"/>
      <c r="CU332" s="90"/>
      <c r="CV332" s="90"/>
      <c r="CW332" s="90"/>
      <c r="CX332" s="90"/>
      <c r="CY332" s="90"/>
      <c r="CZ332" s="90"/>
      <c r="DA332" s="90"/>
      <c r="DB332" s="90"/>
      <c r="DC332" s="90"/>
      <c r="DD332" s="90"/>
      <c r="DE332" s="90"/>
      <c r="DF332" s="90"/>
      <c r="DG332" s="90"/>
      <c r="DH332" s="90"/>
      <c r="DI332" s="90"/>
      <c r="DJ332" s="90"/>
      <c r="DK332" s="90"/>
    </row>
    <row r="333" spans="15:115" s="2" customFormat="1" x14ac:dyDescent="0.25">
      <c r="O333" s="29"/>
      <c r="R333" s="26"/>
      <c r="AD333" s="76"/>
      <c r="AE333" s="76"/>
      <c r="AF333" s="77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7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5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0"/>
      <c r="CP333" s="90"/>
      <c r="CQ333" s="90"/>
      <c r="CR333" s="90"/>
      <c r="CS333" s="90"/>
      <c r="CT333" s="90"/>
      <c r="CU333" s="90"/>
      <c r="CV333" s="90"/>
      <c r="CW333" s="90"/>
      <c r="CX333" s="90"/>
      <c r="CY333" s="90"/>
      <c r="CZ333" s="90"/>
      <c r="DA333" s="90"/>
      <c r="DB333" s="90"/>
      <c r="DC333" s="90"/>
      <c r="DD333" s="90"/>
      <c r="DE333" s="90"/>
      <c r="DF333" s="90"/>
      <c r="DG333" s="90"/>
      <c r="DH333" s="90"/>
      <c r="DI333" s="90"/>
      <c r="DJ333" s="90"/>
      <c r="DK333" s="90"/>
    </row>
    <row r="334" spans="15:115" s="2" customFormat="1" x14ac:dyDescent="0.25">
      <c r="O334" s="29"/>
      <c r="R334" s="26"/>
      <c r="AD334" s="76"/>
      <c r="AE334" s="76"/>
      <c r="AF334" s="77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7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5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0"/>
      <c r="CP334" s="90"/>
      <c r="CQ334" s="90"/>
      <c r="CR334" s="90"/>
      <c r="CS334" s="90"/>
      <c r="CT334" s="90"/>
      <c r="CU334" s="90"/>
      <c r="CV334" s="90"/>
      <c r="CW334" s="90"/>
      <c r="CX334" s="90"/>
      <c r="CY334" s="90"/>
      <c r="CZ334" s="90"/>
      <c r="DA334" s="90"/>
      <c r="DB334" s="90"/>
      <c r="DC334" s="90"/>
      <c r="DD334" s="90"/>
      <c r="DE334" s="90"/>
      <c r="DF334" s="90"/>
      <c r="DG334" s="90"/>
      <c r="DH334" s="90"/>
      <c r="DI334" s="90"/>
      <c r="DJ334" s="90"/>
      <c r="DK334" s="90"/>
    </row>
    <row r="335" spans="15:115" s="2" customFormat="1" x14ac:dyDescent="0.25">
      <c r="O335" s="29"/>
      <c r="R335" s="26"/>
      <c r="AD335" s="76"/>
      <c r="AE335" s="76"/>
      <c r="AF335" s="77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7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5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0"/>
      <c r="CP335" s="90"/>
      <c r="CQ335" s="90"/>
      <c r="CR335" s="90"/>
      <c r="CS335" s="90"/>
      <c r="CT335" s="90"/>
      <c r="CU335" s="90"/>
      <c r="CV335" s="90"/>
      <c r="CW335" s="90"/>
      <c r="CX335" s="90"/>
      <c r="CY335" s="90"/>
      <c r="CZ335" s="90"/>
      <c r="DA335" s="90"/>
      <c r="DB335" s="90"/>
      <c r="DC335" s="90"/>
      <c r="DD335" s="90"/>
      <c r="DE335" s="90"/>
      <c r="DF335" s="90"/>
      <c r="DG335" s="90"/>
      <c r="DH335" s="90"/>
      <c r="DI335" s="90"/>
      <c r="DJ335" s="90"/>
      <c r="DK335" s="90"/>
    </row>
    <row r="336" spans="15:115" s="2" customFormat="1" x14ac:dyDescent="0.25">
      <c r="O336" s="29"/>
      <c r="R336" s="26"/>
      <c r="AD336" s="76"/>
      <c r="AE336" s="76"/>
      <c r="AF336" s="77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7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5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0"/>
      <c r="CP336" s="90"/>
      <c r="CQ336" s="90"/>
      <c r="CR336" s="90"/>
      <c r="CS336" s="90"/>
      <c r="CT336" s="90"/>
      <c r="CU336" s="90"/>
      <c r="CV336" s="90"/>
      <c r="CW336" s="90"/>
      <c r="CX336" s="90"/>
      <c r="CY336" s="90"/>
      <c r="CZ336" s="90"/>
      <c r="DA336" s="90"/>
      <c r="DB336" s="90"/>
      <c r="DC336" s="90"/>
      <c r="DD336" s="90"/>
      <c r="DE336" s="90"/>
      <c r="DF336" s="90"/>
      <c r="DG336" s="90"/>
      <c r="DH336" s="90"/>
      <c r="DI336" s="90"/>
      <c r="DJ336" s="90"/>
      <c r="DK336" s="90"/>
    </row>
    <row r="337" spans="15:115" s="2" customFormat="1" x14ac:dyDescent="0.25">
      <c r="O337" s="29"/>
      <c r="R337" s="26"/>
      <c r="AD337" s="76"/>
      <c r="AE337" s="76"/>
      <c r="AF337" s="77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7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5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  <c r="CN337" s="94"/>
      <c r="CO337" s="90"/>
      <c r="CP337" s="90"/>
      <c r="CQ337" s="90"/>
      <c r="CR337" s="90"/>
      <c r="CS337" s="90"/>
      <c r="CT337" s="90"/>
      <c r="CU337" s="90"/>
      <c r="CV337" s="90"/>
      <c r="CW337" s="90"/>
      <c r="CX337" s="90"/>
      <c r="CY337" s="90"/>
      <c r="CZ337" s="90"/>
      <c r="DA337" s="90"/>
      <c r="DB337" s="90"/>
      <c r="DC337" s="90"/>
      <c r="DD337" s="90"/>
      <c r="DE337" s="90"/>
      <c r="DF337" s="90"/>
      <c r="DG337" s="90"/>
      <c r="DH337" s="90"/>
      <c r="DI337" s="90"/>
      <c r="DJ337" s="90"/>
      <c r="DK337" s="90"/>
    </row>
    <row r="338" spans="15:115" s="2" customFormat="1" x14ac:dyDescent="0.25">
      <c r="O338" s="29"/>
      <c r="R338" s="26"/>
      <c r="AD338" s="76"/>
      <c r="AE338" s="76"/>
      <c r="AF338" s="77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7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5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  <c r="CN338" s="94"/>
      <c r="CO338" s="90"/>
      <c r="CP338" s="90"/>
      <c r="CQ338" s="90"/>
      <c r="CR338" s="90"/>
      <c r="CS338" s="90"/>
      <c r="CT338" s="90"/>
      <c r="CU338" s="90"/>
      <c r="CV338" s="90"/>
      <c r="CW338" s="90"/>
      <c r="CX338" s="90"/>
      <c r="CY338" s="90"/>
      <c r="CZ338" s="90"/>
      <c r="DA338" s="90"/>
      <c r="DB338" s="90"/>
      <c r="DC338" s="90"/>
      <c r="DD338" s="90"/>
      <c r="DE338" s="90"/>
      <c r="DF338" s="90"/>
      <c r="DG338" s="90"/>
      <c r="DH338" s="90"/>
      <c r="DI338" s="90"/>
      <c r="DJ338" s="90"/>
      <c r="DK338" s="90"/>
    </row>
    <row r="339" spans="15:115" s="2" customFormat="1" x14ac:dyDescent="0.25">
      <c r="O339" s="29"/>
      <c r="R339" s="26"/>
      <c r="AD339" s="76"/>
      <c r="AE339" s="76"/>
      <c r="AF339" s="77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7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5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  <c r="CN339" s="94"/>
      <c r="CO339" s="90"/>
      <c r="CP339" s="90"/>
      <c r="CQ339" s="90"/>
      <c r="CR339" s="90"/>
      <c r="CS339" s="90"/>
      <c r="CT339" s="90"/>
      <c r="CU339" s="90"/>
      <c r="CV339" s="90"/>
      <c r="CW339" s="90"/>
      <c r="CX339" s="90"/>
      <c r="CY339" s="90"/>
      <c r="CZ339" s="90"/>
      <c r="DA339" s="90"/>
      <c r="DB339" s="90"/>
      <c r="DC339" s="90"/>
      <c r="DD339" s="90"/>
      <c r="DE339" s="90"/>
      <c r="DF339" s="90"/>
      <c r="DG339" s="90"/>
      <c r="DH339" s="90"/>
      <c r="DI339" s="90"/>
      <c r="DJ339" s="90"/>
      <c r="DK339" s="90"/>
    </row>
    <row r="340" spans="15:115" s="2" customFormat="1" x14ac:dyDescent="0.25">
      <c r="O340" s="29"/>
      <c r="R340" s="26"/>
      <c r="AD340" s="76"/>
      <c r="AE340" s="76"/>
      <c r="AF340" s="77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7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5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0"/>
      <c r="CP340" s="90"/>
      <c r="CQ340" s="90"/>
      <c r="CR340" s="90"/>
      <c r="CS340" s="90"/>
      <c r="CT340" s="90"/>
      <c r="CU340" s="90"/>
      <c r="CV340" s="90"/>
      <c r="CW340" s="90"/>
      <c r="CX340" s="90"/>
      <c r="CY340" s="90"/>
      <c r="CZ340" s="90"/>
      <c r="DA340" s="90"/>
      <c r="DB340" s="90"/>
      <c r="DC340" s="90"/>
      <c r="DD340" s="90"/>
      <c r="DE340" s="90"/>
      <c r="DF340" s="90"/>
      <c r="DG340" s="90"/>
      <c r="DH340" s="90"/>
      <c r="DI340" s="90"/>
      <c r="DJ340" s="90"/>
      <c r="DK340" s="90"/>
    </row>
    <row r="341" spans="15:115" s="2" customFormat="1" x14ac:dyDescent="0.25">
      <c r="O341" s="29"/>
      <c r="R341" s="26"/>
      <c r="AD341" s="76"/>
      <c r="AE341" s="76"/>
      <c r="AF341" s="77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7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5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0"/>
      <c r="CP341" s="90"/>
      <c r="CQ341" s="90"/>
      <c r="CR341" s="90"/>
      <c r="CS341" s="90"/>
      <c r="CT341" s="90"/>
      <c r="CU341" s="90"/>
      <c r="CV341" s="90"/>
      <c r="CW341" s="90"/>
      <c r="CX341" s="90"/>
      <c r="CY341" s="90"/>
      <c r="CZ341" s="90"/>
      <c r="DA341" s="90"/>
      <c r="DB341" s="90"/>
      <c r="DC341" s="90"/>
      <c r="DD341" s="90"/>
      <c r="DE341" s="90"/>
      <c r="DF341" s="90"/>
      <c r="DG341" s="90"/>
      <c r="DH341" s="90"/>
      <c r="DI341" s="90"/>
      <c r="DJ341" s="90"/>
      <c r="DK341" s="90"/>
    </row>
    <row r="342" spans="15:115" s="2" customFormat="1" x14ac:dyDescent="0.25">
      <c r="O342" s="29"/>
      <c r="R342" s="26"/>
      <c r="AD342" s="76"/>
      <c r="AE342" s="76"/>
      <c r="AF342" s="77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7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5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0"/>
      <c r="CP342" s="90"/>
      <c r="CQ342" s="90"/>
      <c r="CR342" s="90"/>
      <c r="CS342" s="90"/>
      <c r="CT342" s="90"/>
      <c r="CU342" s="90"/>
      <c r="CV342" s="90"/>
      <c r="CW342" s="90"/>
      <c r="CX342" s="90"/>
      <c r="CY342" s="90"/>
      <c r="CZ342" s="90"/>
      <c r="DA342" s="90"/>
      <c r="DB342" s="90"/>
      <c r="DC342" s="90"/>
      <c r="DD342" s="90"/>
      <c r="DE342" s="90"/>
      <c r="DF342" s="90"/>
      <c r="DG342" s="90"/>
      <c r="DH342" s="90"/>
      <c r="DI342" s="90"/>
      <c r="DJ342" s="90"/>
      <c r="DK342" s="90"/>
    </row>
    <row r="343" spans="15:115" s="2" customFormat="1" x14ac:dyDescent="0.25">
      <c r="O343" s="29"/>
      <c r="R343" s="26"/>
      <c r="AD343" s="76"/>
      <c r="AE343" s="76"/>
      <c r="AF343" s="77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7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5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  <c r="CL343" s="94"/>
      <c r="CM343" s="94"/>
      <c r="CN343" s="94"/>
      <c r="CO343" s="90"/>
      <c r="CP343" s="90"/>
      <c r="CQ343" s="90"/>
      <c r="CR343" s="90"/>
      <c r="CS343" s="90"/>
      <c r="CT343" s="90"/>
      <c r="CU343" s="90"/>
      <c r="CV343" s="90"/>
      <c r="CW343" s="90"/>
      <c r="CX343" s="90"/>
      <c r="CY343" s="90"/>
      <c r="CZ343" s="90"/>
      <c r="DA343" s="90"/>
      <c r="DB343" s="90"/>
      <c r="DC343" s="90"/>
      <c r="DD343" s="90"/>
      <c r="DE343" s="90"/>
      <c r="DF343" s="90"/>
      <c r="DG343" s="90"/>
      <c r="DH343" s="90"/>
      <c r="DI343" s="90"/>
      <c r="DJ343" s="90"/>
      <c r="DK343" s="90"/>
    </row>
    <row r="344" spans="15:115" s="2" customFormat="1" x14ac:dyDescent="0.25">
      <c r="O344" s="29"/>
      <c r="R344" s="26"/>
      <c r="AD344" s="76"/>
      <c r="AE344" s="76"/>
      <c r="AF344" s="77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7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5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  <c r="CN344" s="94"/>
      <c r="CO344" s="90"/>
      <c r="CP344" s="90"/>
      <c r="CQ344" s="90"/>
      <c r="CR344" s="90"/>
      <c r="CS344" s="90"/>
      <c r="CT344" s="90"/>
      <c r="CU344" s="90"/>
      <c r="CV344" s="90"/>
      <c r="CW344" s="90"/>
      <c r="CX344" s="90"/>
      <c r="CY344" s="90"/>
      <c r="CZ344" s="90"/>
      <c r="DA344" s="90"/>
      <c r="DB344" s="90"/>
      <c r="DC344" s="90"/>
      <c r="DD344" s="90"/>
      <c r="DE344" s="90"/>
      <c r="DF344" s="90"/>
      <c r="DG344" s="90"/>
      <c r="DH344" s="90"/>
      <c r="DI344" s="90"/>
      <c r="DJ344" s="90"/>
      <c r="DK344" s="90"/>
    </row>
    <row r="345" spans="15:115" s="2" customFormat="1" x14ac:dyDescent="0.25">
      <c r="O345" s="29"/>
      <c r="R345" s="26"/>
      <c r="AD345" s="76"/>
      <c r="AE345" s="76"/>
      <c r="AF345" s="77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7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5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0"/>
      <c r="CP345" s="90"/>
      <c r="CQ345" s="90"/>
      <c r="CR345" s="90"/>
      <c r="CS345" s="90"/>
      <c r="CT345" s="90"/>
      <c r="CU345" s="90"/>
      <c r="CV345" s="90"/>
      <c r="CW345" s="90"/>
      <c r="CX345" s="90"/>
      <c r="CY345" s="90"/>
      <c r="CZ345" s="90"/>
      <c r="DA345" s="90"/>
      <c r="DB345" s="90"/>
      <c r="DC345" s="90"/>
      <c r="DD345" s="90"/>
      <c r="DE345" s="90"/>
      <c r="DF345" s="90"/>
      <c r="DG345" s="90"/>
      <c r="DH345" s="90"/>
      <c r="DI345" s="90"/>
      <c r="DJ345" s="90"/>
      <c r="DK345" s="90"/>
    </row>
    <row r="346" spans="15:115" s="2" customFormat="1" x14ac:dyDescent="0.25">
      <c r="O346" s="29"/>
      <c r="R346" s="26"/>
      <c r="AD346" s="76"/>
      <c r="AE346" s="76"/>
      <c r="AF346" s="77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7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5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0"/>
      <c r="CP346" s="90"/>
      <c r="CQ346" s="90"/>
      <c r="CR346" s="90"/>
      <c r="CS346" s="90"/>
      <c r="CT346" s="90"/>
      <c r="CU346" s="90"/>
      <c r="CV346" s="90"/>
      <c r="CW346" s="90"/>
      <c r="CX346" s="90"/>
      <c r="CY346" s="90"/>
      <c r="CZ346" s="90"/>
      <c r="DA346" s="90"/>
      <c r="DB346" s="90"/>
      <c r="DC346" s="90"/>
      <c r="DD346" s="90"/>
      <c r="DE346" s="90"/>
      <c r="DF346" s="90"/>
      <c r="DG346" s="90"/>
      <c r="DH346" s="90"/>
      <c r="DI346" s="90"/>
      <c r="DJ346" s="90"/>
      <c r="DK346" s="90"/>
    </row>
    <row r="347" spans="15:115" s="2" customFormat="1" x14ac:dyDescent="0.25">
      <c r="O347" s="29"/>
      <c r="R347" s="26"/>
      <c r="AD347" s="76"/>
      <c r="AE347" s="76"/>
      <c r="AF347" s="77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7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5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  <c r="CN347" s="94"/>
      <c r="CO347" s="90"/>
      <c r="CP347" s="90"/>
      <c r="CQ347" s="90"/>
      <c r="CR347" s="90"/>
      <c r="CS347" s="90"/>
      <c r="CT347" s="90"/>
      <c r="CU347" s="90"/>
      <c r="CV347" s="90"/>
      <c r="CW347" s="90"/>
      <c r="CX347" s="90"/>
      <c r="CY347" s="90"/>
      <c r="CZ347" s="90"/>
      <c r="DA347" s="90"/>
      <c r="DB347" s="90"/>
      <c r="DC347" s="90"/>
      <c r="DD347" s="90"/>
      <c r="DE347" s="90"/>
      <c r="DF347" s="90"/>
      <c r="DG347" s="90"/>
      <c r="DH347" s="90"/>
      <c r="DI347" s="90"/>
      <c r="DJ347" s="90"/>
      <c r="DK347" s="90"/>
    </row>
    <row r="348" spans="15:115" s="2" customFormat="1" x14ac:dyDescent="0.25">
      <c r="O348" s="29"/>
      <c r="R348" s="26"/>
      <c r="AD348" s="76"/>
      <c r="AE348" s="76"/>
      <c r="AF348" s="77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7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5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0"/>
      <c r="CP348" s="90"/>
      <c r="CQ348" s="90"/>
      <c r="CR348" s="90"/>
      <c r="CS348" s="90"/>
      <c r="CT348" s="90"/>
      <c r="CU348" s="90"/>
      <c r="CV348" s="90"/>
      <c r="CW348" s="90"/>
      <c r="CX348" s="90"/>
      <c r="CY348" s="90"/>
      <c r="CZ348" s="90"/>
      <c r="DA348" s="90"/>
      <c r="DB348" s="90"/>
      <c r="DC348" s="90"/>
      <c r="DD348" s="90"/>
      <c r="DE348" s="90"/>
      <c r="DF348" s="90"/>
      <c r="DG348" s="90"/>
      <c r="DH348" s="90"/>
      <c r="DI348" s="90"/>
      <c r="DJ348" s="90"/>
      <c r="DK348" s="90"/>
    </row>
    <row r="349" spans="15:115" s="2" customFormat="1" x14ac:dyDescent="0.25">
      <c r="O349" s="29"/>
      <c r="R349" s="26"/>
      <c r="AD349" s="76"/>
      <c r="AE349" s="76"/>
      <c r="AF349" s="77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7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5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  <c r="CN349" s="94"/>
      <c r="CO349" s="90"/>
      <c r="CP349" s="90"/>
      <c r="CQ349" s="90"/>
      <c r="CR349" s="90"/>
      <c r="CS349" s="90"/>
      <c r="CT349" s="90"/>
      <c r="CU349" s="90"/>
      <c r="CV349" s="90"/>
      <c r="CW349" s="90"/>
      <c r="CX349" s="90"/>
      <c r="CY349" s="90"/>
      <c r="CZ349" s="90"/>
      <c r="DA349" s="90"/>
      <c r="DB349" s="90"/>
      <c r="DC349" s="90"/>
      <c r="DD349" s="90"/>
      <c r="DE349" s="90"/>
      <c r="DF349" s="90"/>
      <c r="DG349" s="90"/>
      <c r="DH349" s="90"/>
      <c r="DI349" s="90"/>
      <c r="DJ349" s="90"/>
      <c r="DK349" s="90"/>
    </row>
    <row r="350" spans="15:115" s="2" customFormat="1" x14ac:dyDescent="0.25">
      <c r="O350" s="29"/>
      <c r="R350" s="26"/>
      <c r="AD350" s="76"/>
      <c r="AE350" s="76"/>
      <c r="AF350" s="77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7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5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0"/>
      <c r="CP350" s="90"/>
      <c r="CQ350" s="90"/>
      <c r="CR350" s="90"/>
      <c r="CS350" s="90"/>
      <c r="CT350" s="90"/>
      <c r="CU350" s="90"/>
      <c r="CV350" s="90"/>
      <c r="CW350" s="90"/>
      <c r="CX350" s="90"/>
      <c r="CY350" s="90"/>
      <c r="CZ350" s="90"/>
      <c r="DA350" s="90"/>
      <c r="DB350" s="90"/>
      <c r="DC350" s="90"/>
      <c r="DD350" s="90"/>
      <c r="DE350" s="90"/>
      <c r="DF350" s="90"/>
      <c r="DG350" s="90"/>
      <c r="DH350" s="90"/>
      <c r="DI350" s="90"/>
      <c r="DJ350" s="90"/>
      <c r="DK350" s="90"/>
    </row>
    <row r="351" spans="15:115" s="2" customFormat="1" x14ac:dyDescent="0.25">
      <c r="O351" s="29"/>
      <c r="R351" s="26"/>
      <c r="AD351" s="76"/>
      <c r="AE351" s="76"/>
      <c r="AF351" s="77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7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5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  <c r="CN351" s="94"/>
      <c r="CO351" s="90"/>
      <c r="CP351" s="90"/>
      <c r="CQ351" s="90"/>
      <c r="CR351" s="90"/>
      <c r="CS351" s="90"/>
      <c r="CT351" s="90"/>
      <c r="CU351" s="90"/>
      <c r="CV351" s="90"/>
      <c r="CW351" s="90"/>
      <c r="CX351" s="90"/>
      <c r="CY351" s="90"/>
      <c r="CZ351" s="90"/>
      <c r="DA351" s="90"/>
      <c r="DB351" s="90"/>
      <c r="DC351" s="90"/>
      <c r="DD351" s="90"/>
      <c r="DE351" s="90"/>
      <c r="DF351" s="90"/>
      <c r="DG351" s="90"/>
      <c r="DH351" s="90"/>
      <c r="DI351" s="90"/>
      <c r="DJ351" s="90"/>
      <c r="DK351" s="90"/>
    </row>
    <row r="352" spans="15:115" s="2" customFormat="1" x14ac:dyDescent="0.25">
      <c r="O352" s="29"/>
      <c r="R352" s="26"/>
      <c r="AD352" s="76"/>
      <c r="AE352" s="76"/>
      <c r="AF352" s="77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7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5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0"/>
      <c r="CP352" s="90"/>
      <c r="CQ352" s="90"/>
      <c r="CR352" s="90"/>
      <c r="CS352" s="90"/>
      <c r="CT352" s="90"/>
      <c r="CU352" s="90"/>
      <c r="CV352" s="90"/>
      <c r="CW352" s="90"/>
      <c r="CX352" s="90"/>
      <c r="CY352" s="90"/>
      <c r="CZ352" s="90"/>
      <c r="DA352" s="90"/>
      <c r="DB352" s="90"/>
      <c r="DC352" s="90"/>
      <c r="DD352" s="90"/>
      <c r="DE352" s="90"/>
      <c r="DF352" s="90"/>
      <c r="DG352" s="90"/>
      <c r="DH352" s="90"/>
      <c r="DI352" s="90"/>
      <c r="DJ352" s="90"/>
      <c r="DK352" s="90"/>
    </row>
    <row r="353" spans="15:115" s="2" customFormat="1" x14ac:dyDescent="0.25">
      <c r="O353" s="29"/>
      <c r="R353" s="26"/>
      <c r="AD353" s="76"/>
      <c r="AE353" s="76"/>
      <c r="AF353" s="77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7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5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0"/>
      <c r="CP353" s="90"/>
      <c r="CQ353" s="90"/>
      <c r="CR353" s="90"/>
      <c r="CS353" s="90"/>
      <c r="CT353" s="90"/>
      <c r="CU353" s="90"/>
      <c r="CV353" s="90"/>
      <c r="CW353" s="90"/>
      <c r="CX353" s="90"/>
      <c r="CY353" s="90"/>
      <c r="CZ353" s="90"/>
      <c r="DA353" s="90"/>
      <c r="DB353" s="90"/>
      <c r="DC353" s="90"/>
      <c r="DD353" s="90"/>
      <c r="DE353" s="90"/>
      <c r="DF353" s="90"/>
      <c r="DG353" s="90"/>
      <c r="DH353" s="90"/>
      <c r="DI353" s="90"/>
      <c r="DJ353" s="90"/>
      <c r="DK353" s="90"/>
    </row>
    <row r="354" spans="15:115" s="2" customFormat="1" x14ac:dyDescent="0.25">
      <c r="O354" s="29"/>
      <c r="R354" s="26"/>
      <c r="AD354" s="76"/>
      <c r="AE354" s="76"/>
      <c r="AF354" s="77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7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5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0"/>
      <c r="CP354" s="90"/>
      <c r="CQ354" s="90"/>
      <c r="CR354" s="90"/>
      <c r="CS354" s="90"/>
      <c r="CT354" s="90"/>
      <c r="CU354" s="90"/>
      <c r="CV354" s="90"/>
      <c r="CW354" s="90"/>
      <c r="CX354" s="90"/>
      <c r="CY354" s="90"/>
      <c r="CZ354" s="90"/>
      <c r="DA354" s="90"/>
      <c r="DB354" s="90"/>
      <c r="DC354" s="90"/>
      <c r="DD354" s="90"/>
      <c r="DE354" s="90"/>
      <c r="DF354" s="90"/>
      <c r="DG354" s="90"/>
      <c r="DH354" s="90"/>
      <c r="DI354" s="90"/>
      <c r="DJ354" s="90"/>
      <c r="DK354" s="90"/>
    </row>
    <row r="355" spans="15:115" s="2" customFormat="1" x14ac:dyDescent="0.25">
      <c r="O355" s="29"/>
      <c r="R355" s="26"/>
      <c r="AD355" s="76"/>
      <c r="AE355" s="76"/>
      <c r="AF355" s="77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7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5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  <c r="CN355" s="94"/>
      <c r="CO355" s="90"/>
      <c r="CP355" s="90"/>
      <c r="CQ355" s="90"/>
      <c r="CR355" s="90"/>
      <c r="CS355" s="90"/>
      <c r="CT355" s="90"/>
      <c r="CU355" s="90"/>
      <c r="CV355" s="90"/>
      <c r="CW355" s="90"/>
      <c r="CX355" s="90"/>
      <c r="CY355" s="90"/>
      <c r="CZ355" s="90"/>
      <c r="DA355" s="90"/>
      <c r="DB355" s="90"/>
      <c r="DC355" s="90"/>
      <c r="DD355" s="90"/>
      <c r="DE355" s="90"/>
      <c r="DF355" s="90"/>
      <c r="DG355" s="90"/>
      <c r="DH355" s="90"/>
      <c r="DI355" s="90"/>
      <c r="DJ355" s="90"/>
      <c r="DK355" s="90"/>
    </row>
    <row r="356" spans="15:115" s="2" customFormat="1" x14ac:dyDescent="0.25">
      <c r="O356" s="29"/>
      <c r="R356" s="26"/>
      <c r="AD356" s="76"/>
      <c r="AE356" s="76"/>
      <c r="AF356" s="77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7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5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0"/>
      <c r="CP356" s="90"/>
      <c r="CQ356" s="90"/>
      <c r="CR356" s="90"/>
      <c r="CS356" s="90"/>
      <c r="CT356" s="90"/>
      <c r="CU356" s="90"/>
      <c r="CV356" s="90"/>
      <c r="CW356" s="90"/>
      <c r="CX356" s="90"/>
      <c r="CY356" s="90"/>
      <c r="CZ356" s="90"/>
      <c r="DA356" s="90"/>
      <c r="DB356" s="90"/>
      <c r="DC356" s="90"/>
      <c r="DD356" s="90"/>
      <c r="DE356" s="90"/>
      <c r="DF356" s="90"/>
      <c r="DG356" s="90"/>
      <c r="DH356" s="90"/>
      <c r="DI356" s="90"/>
      <c r="DJ356" s="90"/>
      <c r="DK356" s="90"/>
    </row>
    <row r="357" spans="15:115" s="2" customFormat="1" x14ac:dyDescent="0.25">
      <c r="O357" s="29"/>
      <c r="R357" s="26"/>
      <c r="AD357" s="76"/>
      <c r="AE357" s="76"/>
      <c r="AF357" s="77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7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5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0"/>
      <c r="CP357" s="90"/>
      <c r="CQ357" s="90"/>
      <c r="CR357" s="90"/>
      <c r="CS357" s="90"/>
      <c r="CT357" s="90"/>
      <c r="CU357" s="90"/>
      <c r="CV357" s="90"/>
      <c r="CW357" s="90"/>
      <c r="CX357" s="90"/>
      <c r="CY357" s="90"/>
      <c r="CZ357" s="90"/>
      <c r="DA357" s="90"/>
      <c r="DB357" s="90"/>
      <c r="DC357" s="90"/>
      <c r="DD357" s="90"/>
      <c r="DE357" s="90"/>
      <c r="DF357" s="90"/>
      <c r="DG357" s="90"/>
      <c r="DH357" s="90"/>
      <c r="DI357" s="90"/>
      <c r="DJ357" s="90"/>
      <c r="DK357" s="90"/>
    </row>
    <row r="358" spans="15:115" s="2" customFormat="1" x14ac:dyDescent="0.25">
      <c r="O358" s="29"/>
      <c r="R358" s="26"/>
      <c r="AD358" s="76"/>
      <c r="AE358" s="76"/>
      <c r="AF358" s="77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7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5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0"/>
      <c r="CP358" s="90"/>
      <c r="CQ358" s="90"/>
      <c r="CR358" s="90"/>
      <c r="CS358" s="90"/>
      <c r="CT358" s="90"/>
      <c r="CU358" s="90"/>
      <c r="CV358" s="90"/>
      <c r="CW358" s="90"/>
      <c r="CX358" s="90"/>
      <c r="CY358" s="90"/>
      <c r="CZ358" s="90"/>
      <c r="DA358" s="90"/>
      <c r="DB358" s="90"/>
      <c r="DC358" s="90"/>
      <c r="DD358" s="90"/>
      <c r="DE358" s="90"/>
      <c r="DF358" s="90"/>
      <c r="DG358" s="90"/>
      <c r="DH358" s="90"/>
      <c r="DI358" s="90"/>
      <c r="DJ358" s="90"/>
      <c r="DK358" s="90"/>
    </row>
    <row r="359" spans="15:115" s="2" customFormat="1" x14ac:dyDescent="0.25">
      <c r="O359" s="29"/>
      <c r="R359" s="26"/>
      <c r="AD359" s="76"/>
      <c r="AE359" s="76"/>
      <c r="AF359" s="77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7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5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0"/>
      <c r="CP359" s="90"/>
      <c r="CQ359" s="90"/>
      <c r="CR359" s="90"/>
      <c r="CS359" s="90"/>
      <c r="CT359" s="90"/>
      <c r="CU359" s="90"/>
      <c r="CV359" s="90"/>
      <c r="CW359" s="90"/>
      <c r="CX359" s="90"/>
      <c r="CY359" s="90"/>
      <c r="CZ359" s="90"/>
      <c r="DA359" s="90"/>
      <c r="DB359" s="90"/>
      <c r="DC359" s="90"/>
      <c r="DD359" s="90"/>
      <c r="DE359" s="90"/>
      <c r="DF359" s="90"/>
      <c r="DG359" s="90"/>
      <c r="DH359" s="90"/>
      <c r="DI359" s="90"/>
      <c r="DJ359" s="90"/>
      <c r="DK359" s="90"/>
    </row>
    <row r="360" spans="15:115" s="2" customFormat="1" x14ac:dyDescent="0.25">
      <c r="O360" s="29"/>
      <c r="R360" s="26"/>
      <c r="AD360" s="76"/>
      <c r="AE360" s="76"/>
      <c r="AF360" s="77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7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5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0"/>
      <c r="CP360" s="90"/>
      <c r="CQ360" s="90"/>
      <c r="CR360" s="90"/>
      <c r="CS360" s="90"/>
      <c r="CT360" s="90"/>
      <c r="CU360" s="90"/>
      <c r="CV360" s="90"/>
      <c r="CW360" s="90"/>
      <c r="CX360" s="90"/>
      <c r="CY360" s="90"/>
      <c r="CZ360" s="90"/>
      <c r="DA360" s="90"/>
      <c r="DB360" s="90"/>
      <c r="DC360" s="90"/>
      <c r="DD360" s="90"/>
      <c r="DE360" s="90"/>
      <c r="DF360" s="90"/>
      <c r="DG360" s="90"/>
      <c r="DH360" s="90"/>
      <c r="DI360" s="90"/>
      <c r="DJ360" s="90"/>
      <c r="DK360" s="90"/>
    </row>
    <row r="361" spans="15:115" s="2" customFormat="1" x14ac:dyDescent="0.25">
      <c r="O361" s="29"/>
      <c r="R361" s="26"/>
      <c r="AD361" s="76"/>
      <c r="AE361" s="76"/>
      <c r="AF361" s="77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7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5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  <c r="CN361" s="94"/>
      <c r="CO361" s="90"/>
      <c r="CP361" s="90"/>
      <c r="CQ361" s="90"/>
      <c r="CR361" s="90"/>
      <c r="CS361" s="90"/>
      <c r="CT361" s="90"/>
      <c r="CU361" s="90"/>
      <c r="CV361" s="90"/>
      <c r="CW361" s="90"/>
      <c r="CX361" s="90"/>
      <c r="CY361" s="90"/>
      <c r="CZ361" s="90"/>
      <c r="DA361" s="90"/>
      <c r="DB361" s="90"/>
      <c r="DC361" s="90"/>
      <c r="DD361" s="90"/>
      <c r="DE361" s="90"/>
      <c r="DF361" s="90"/>
      <c r="DG361" s="90"/>
      <c r="DH361" s="90"/>
      <c r="DI361" s="90"/>
      <c r="DJ361" s="90"/>
      <c r="DK361" s="90"/>
    </row>
    <row r="362" spans="15:115" s="2" customFormat="1" x14ac:dyDescent="0.25">
      <c r="O362" s="29"/>
      <c r="R362" s="26"/>
      <c r="AD362" s="76"/>
      <c r="AE362" s="76"/>
      <c r="AF362" s="77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7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5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0"/>
      <c r="CP362" s="90"/>
      <c r="CQ362" s="90"/>
      <c r="CR362" s="90"/>
      <c r="CS362" s="90"/>
      <c r="CT362" s="90"/>
      <c r="CU362" s="90"/>
      <c r="CV362" s="90"/>
      <c r="CW362" s="90"/>
      <c r="CX362" s="90"/>
      <c r="CY362" s="90"/>
      <c r="CZ362" s="90"/>
      <c r="DA362" s="90"/>
      <c r="DB362" s="90"/>
      <c r="DC362" s="90"/>
      <c r="DD362" s="90"/>
      <c r="DE362" s="90"/>
      <c r="DF362" s="90"/>
      <c r="DG362" s="90"/>
      <c r="DH362" s="90"/>
      <c r="DI362" s="90"/>
      <c r="DJ362" s="90"/>
      <c r="DK362" s="90"/>
    </row>
    <row r="363" spans="15:115" s="2" customFormat="1" x14ac:dyDescent="0.25">
      <c r="O363" s="29"/>
      <c r="R363" s="26"/>
      <c r="AD363" s="76"/>
      <c r="AE363" s="76"/>
      <c r="AF363" s="77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7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5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0"/>
      <c r="CP363" s="90"/>
      <c r="CQ363" s="90"/>
      <c r="CR363" s="90"/>
      <c r="CS363" s="90"/>
      <c r="CT363" s="90"/>
      <c r="CU363" s="90"/>
      <c r="CV363" s="90"/>
      <c r="CW363" s="90"/>
      <c r="CX363" s="90"/>
      <c r="CY363" s="90"/>
      <c r="CZ363" s="90"/>
      <c r="DA363" s="90"/>
      <c r="DB363" s="90"/>
      <c r="DC363" s="90"/>
      <c r="DD363" s="90"/>
      <c r="DE363" s="90"/>
      <c r="DF363" s="90"/>
      <c r="DG363" s="90"/>
      <c r="DH363" s="90"/>
      <c r="DI363" s="90"/>
      <c r="DJ363" s="90"/>
      <c r="DK363" s="90"/>
    </row>
    <row r="364" spans="15:115" s="2" customFormat="1" x14ac:dyDescent="0.25">
      <c r="O364" s="29"/>
      <c r="R364" s="26"/>
      <c r="AD364" s="76"/>
      <c r="AE364" s="76"/>
      <c r="AF364" s="77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7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5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  <c r="CN364" s="94"/>
      <c r="CO364" s="90"/>
      <c r="CP364" s="90"/>
      <c r="CQ364" s="90"/>
      <c r="CR364" s="90"/>
      <c r="CS364" s="90"/>
      <c r="CT364" s="90"/>
      <c r="CU364" s="90"/>
      <c r="CV364" s="90"/>
      <c r="CW364" s="90"/>
      <c r="CX364" s="90"/>
      <c r="CY364" s="90"/>
      <c r="CZ364" s="90"/>
      <c r="DA364" s="90"/>
      <c r="DB364" s="90"/>
      <c r="DC364" s="90"/>
      <c r="DD364" s="90"/>
      <c r="DE364" s="90"/>
      <c r="DF364" s="90"/>
      <c r="DG364" s="90"/>
      <c r="DH364" s="90"/>
      <c r="DI364" s="90"/>
      <c r="DJ364" s="90"/>
      <c r="DK364" s="90"/>
    </row>
    <row r="365" spans="15:115" s="2" customFormat="1" x14ac:dyDescent="0.25">
      <c r="O365" s="29"/>
      <c r="R365" s="26"/>
      <c r="AD365" s="76"/>
      <c r="AE365" s="76"/>
      <c r="AF365" s="77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7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5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  <c r="CN365" s="94"/>
      <c r="CO365" s="90"/>
      <c r="CP365" s="90"/>
      <c r="CQ365" s="90"/>
      <c r="CR365" s="90"/>
      <c r="CS365" s="90"/>
      <c r="CT365" s="90"/>
      <c r="CU365" s="90"/>
      <c r="CV365" s="90"/>
      <c r="CW365" s="90"/>
      <c r="CX365" s="90"/>
      <c r="CY365" s="90"/>
      <c r="CZ365" s="90"/>
      <c r="DA365" s="90"/>
      <c r="DB365" s="90"/>
      <c r="DC365" s="90"/>
      <c r="DD365" s="90"/>
      <c r="DE365" s="90"/>
      <c r="DF365" s="90"/>
      <c r="DG365" s="90"/>
      <c r="DH365" s="90"/>
      <c r="DI365" s="90"/>
      <c r="DJ365" s="90"/>
      <c r="DK365" s="90"/>
    </row>
    <row r="366" spans="15:115" s="2" customFormat="1" x14ac:dyDescent="0.25">
      <c r="O366" s="29"/>
      <c r="R366" s="26"/>
      <c r="AD366" s="76"/>
      <c r="AE366" s="76"/>
      <c r="AF366" s="77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7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5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  <c r="CN366" s="94"/>
      <c r="CO366" s="90"/>
      <c r="CP366" s="90"/>
      <c r="CQ366" s="90"/>
      <c r="CR366" s="90"/>
      <c r="CS366" s="90"/>
      <c r="CT366" s="90"/>
      <c r="CU366" s="90"/>
      <c r="CV366" s="90"/>
      <c r="CW366" s="90"/>
      <c r="CX366" s="90"/>
      <c r="CY366" s="90"/>
      <c r="CZ366" s="90"/>
      <c r="DA366" s="90"/>
      <c r="DB366" s="90"/>
      <c r="DC366" s="90"/>
      <c r="DD366" s="90"/>
      <c r="DE366" s="90"/>
      <c r="DF366" s="90"/>
      <c r="DG366" s="90"/>
      <c r="DH366" s="90"/>
      <c r="DI366" s="90"/>
      <c r="DJ366" s="90"/>
      <c r="DK366" s="90"/>
    </row>
    <row r="367" spans="15:115" s="2" customFormat="1" x14ac:dyDescent="0.25">
      <c r="O367" s="29"/>
      <c r="R367" s="26"/>
      <c r="AD367" s="76"/>
      <c r="AE367" s="76"/>
      <c r="AF367" s="77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7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5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  <c r="CN367" s="94"/>
      <c r="CO367" s="90"/>
      <c r="CP367" s="90"/>
      <c r="CQ367" s="90"/>
      <c r="CR367" s="90"/>
      <c r="CS367" s="90"/>
      <c r="CT367" s="90"/>
      <c r="CU367" s="90"/>
      <c r="CV367" s="90"/>
      <c r="CW367" s="90"/>
      <c r="CX367" s="90"/>
      <c r="CY367" s="90"/>
      <c r="CZ367" s="90"/>
      <c r="DA367" s="90"/>
      <c r="DB367" s="90"/>
      <c r="DC367" s="90"/>
      <c r="DD367" s="90"/>
      <c r="DE367" s="90"/>
      <c r="DF367" s="90"/>
      <c r="DG367" s="90"/>
      <c r="DH367" s="90"/>
      <c r="DI367" s="90"/>
      <c r="DJ367" s="90"/>
      <c r="DK367" s="90"/>
    </row>
    <row r="368" spans="15:115" s="2" customFormat="1" x14ac:dyDescent="0.25">
      <c r="O368" s="29"/>
      <c r="R368" s="26"/>
      <c r="AD368" s="76"/>
      <c r="AE368" s="76"/>
      <c r="AF368" s="77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7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5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  <c r="CN368" s="94"/>
      <c r="CO368" s="90"/>
      <c r="CP368" s="90"/>
      <c r="CQ368" s="90"/>
      <c r="CR368" s="90"/>
      <c r="CS368" s="90"/>
      <c r="CT368" s="90"/>
      <c r="CU368" s="90"/>
      <c r="CV368" s="90"/>
      <c r="CW368" s="90"/>
      <c r="CX368" s="90"/>
      <c r="CY368" s="90"/>
      <c r="CZ368" s="90"/>
      <c r="DA368" s="90"/>
      <c r="DB368" s="90"/>
      <c r="DC368" s="90"/>
      <c r="DD368" s="90"/>
      <c r="DE368" s="90"/>
      <c r="DF368" s="90"/>
      <c r="DG368" s="90"/>
      <c r="DH368" s="90"/>
      <c r="DI368" s="90"/>
      <c r="DJ368" s="90"/>
      <c r="DK368" s="90"/>
    </row>
    <row r="369" spans="15:115" s="2" customFormat="1" x14ac:dyDescent="0.25">
      <c r="O369" s="29"/>
      <c r="R369" s="26"/>
      <c r="AD369" s="76"/>
      <c r="AE369" s="76"/>
      <c r="AF369" s="77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7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5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0"/>
      <c r="CP369" s="90"/>
      <c r="CQ369" s="90"/>
      <c r="CR369" s="90"/>
      <c r="CS369" s="90"/>
      <c r="CT369" s="90"/>
      <c r="CU369" s="90"/>
      <c r="CV369" s="90"/>
      <c r="CW369" s="90"/>
      <c r="CX369" s="90"/>
      <c r="CY369" s="90"/>
      <c r="CZ369" s="90"/>
      <c r="DA369" s="90"/>
      <c r="DB369" s="90"/>
      <c r="DC369" s="90"/>
      <c r="DD369" s="90"/>
      <c r="DE369" s="90"/>
      <c r="DF369" s="90"/>
      <c r="DG369" s="90"/>
      <c r="DH369" s="90"/>
      <c r="DI369" s="90"/>
      <c r="DJ369" s="90"/>
      <c r="DK369" s="90"/>
    </row>
    <row r="370" spans="15:115" s="2" customFormat="1" x14ac:dyDescent="0.25">
      <c r="O370" s="29"/>
      <c r="R370" s="26"/>
      <c r="AD370" s="76"/>
      <c r="AE370" s="76"/>
      <c r="AF370" s="77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7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5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0"/>
      <c r="CP370" s="90"/>
      <c r="CQ370" s="90"/>
      <c r="CR370" s="90"/>
      <c r="CS370" s="90"/>
      <c r="CT370" s="90"/>
      <c r="CU370" s="90"/>
      <c r="CV370" s="90"/>
      <c r="CW370" s="90"/>
      <c r="CX370" s="90"/>
      <c r="CY370" s="90"/>
      <c r="CZ370" s="90"/>
      <c r="DA370" s="90"/>
      <c r="DB370" s="90"/>
      <c r="DC370" s="90"/>
      <c r="DD370" s="90"/>
      <c r="DE370" s="90"/>
      <c r="DF370" s="90"/>
      <c r="DG370" s="90"/>
      <c r="DH370" s="90"/>
      <c r="DI370" s="90"/>
      <c r="DJ370" s="90"/>
      <c r="DK370" s="90"/>
    </row>
    <row r="371" spans="15:115" s="2" customFormat="1" x14ac:dyDescent="0.25">
      <c r="O371" s="29"/>
      <c r="R371" s="26"/>
      <c r="AD371" s="76"/>
      <c r="AE371" s="76"/>
      <c r="AF371" s="77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7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5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  <c r="DJ371" s="90"/>
      <c r="DK371" s="90"/>
    </row>
    <row r="372" spans="15:115" s="2" customFormat="1" x14ac:dyDescent="0.25">
      <c r="O372" s="29"/>
      <c r="R372" s="26"/>
      <c r="AD372" s="76"/>
      <c r="AE372" s="76"/>
      <c r="AF372" s="77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7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5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90"/>
      <c r="DC372" s="90"/>
      <c r="DD372" s="90"/>
      <c r="DE372" s="90"/>
      <c r="DF372" s="90"/>
      <c r="DG372" s="90"/>
      <c r="DH372" s="90"/>
      <c r="DI372" s="90"/>
      <c r="DJ372" s="90"/>
      <c r="DK372" s="90"/>
    </row>
    <row r="373" spans="15:115" s="2" customFormat="1" x14ac:dyDescent="0.25">
      <c r="O373" s="29"/>
      <c r="R373" s="26"/>
      <c r="AD373" s="76"/>
      <c r="AE373" s="76"/>
      <c r="AF373" s="77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7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5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  <c r="CN373" s="94"/>
      <c r="CO373" s="90"/>
      <c r="CP373" s="90"/>
      <c r="CQ373" s="90"/>
      <c r="CR373" s="90"/>
      <c r="CS373" s="90"/>
      <c r="CT373" s="90"/>
      <c r="CU373" s="90"/>
      <c r="CV373" s="90"/>
      <c r="CW373" s="90"/>
      <c r="CX373" s="90"/>
      <c r="CY373" s="90"/>
      <c r="CZ373" s="90"/>
      <c r="DA373" s="90"/>
      <c r="DB373" s="90"/>
      <c r="DC373" s="90"/>
      <c r="DD373" s="90"/>
      <c r="DE373" s="90"/>
      <c r="DF373" s="90"/>
      <c r="DG373" s="90"/>
      <c r="DH373" s="90"/>
      <c r="DI373" s="90"/>
      <c r="DJ373" s="90"/>
      <c r="DK373" s="90"/>
    </row>
    <row r="374" spans="15:115" s="2" customFormat="1" x14ac:dyDescent="0.25">
      <c r="O374" s="29"/>
      <c r="R374" s="26"/>
      <c r="AD374" s="76"/>
      <c r="AE374" s="76"/>
      <c r="AF374" s="77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7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5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  <c r="CN374" s="94"/>
      <c r="CO374" s="90"/>
      <c r="CP374" s="90"/>
      <c r="CQ374" s="90"/>
      <c r="CR374" s="90"/>
      <c r="CS374" s="90"/>
      <c r="CT374" s="90"/>
      <c r="CU374" s="90"/>
      <c r="CV374" s="90"/>
      <c r="CW374" s="90"/>
      <c r="CX374" s="90"/>
      <c r="CY374" s="90"/>
      <c r="CZ374" s="90"/>
      <c r="DA374" s="90"/>
      <c r="DB374" s="90"/>
      <c r="DC374" s="90"/>
      <c r="DD374" s="90"/>
      <c r="DE374" s="90"/>
      <c r="DF374" s="90"/>
      <c r="DG374" s="90"/>
      <c r="DH374" s="90"/>
      <c r="DI374" s="90"/>
      <c r="DJ374" s="90"/>
      <c r="DK374" s="90"/>
    </row>
    <row r="375" spans="15:115" s="2" customFormat="1" x14ac:dyDescent="0.25">
      <c r="O375" s="29"/>
      <c r="R375" s="26"/>
      <c r="AD375" s="76"/>
      <c r="AE375" s="76"/>
      <c r="AF375" s="77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7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5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0"/>
      <c r="CP375" s="90"/>
      <c r="CQ375" s="90"/>
      <c r="CR375" s="90"/>
      <c r="CS375" s="90"/>
      <c r="CT375" s="90"/>
      <c r="CU375" s="90"/>
      <c r="CV375" s="90"/>
      <c r="CW375" s="90"/>
      <c r="CX375" s="90"/>
      <c r="CY375" s="90"/>
      <c r="CZ375" s="90"/>
      <c r="DA375" s="90"/>
      <c r="DB375" s="90"/>
      <c r="DC375" s="90"/>
      <c r="DD375" s="90"/>
      <c r="DE375" s="90"/>
      <c r="DF375" s="90"/>
      <c r="DG375" s="90"/>
      <c r="DH375" s="90"/>
      <c r="DI375" s="90"/>
      <c r="DJ375" s="90"/>
      <c r="DK375" s="90"/>
    </row>
    <row r="376" spans="15:115" s="2" customFormat="1" x14ac:dyDescent="0.25">
      <c r="O376" s="29"/>
      <c r="R376" s="26"/>
      <c r="AD376" s="76"/>
      <c r="AE376" s="76"/>
      <c r="AF376" s="77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7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5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  <c r="CN376" s="94"/>
      <c r="CO376" s="90"/>
      <c r="CP376" s="90"/>
      <c r="CQ376" s="90"/>
      <c r="CR376" s="90"/>
      <c r="CS376" s="90"/>
      <c r="CT376" s="90"/>
      <c r="CU376" s="90"/>
      <c r="CV376" s="90"/>
      <c r="CW376" s="90"/>
      <c r="CX376" s="90"/>
      <c r="CY376" s="90"/>
      <c r="CZ376" s="90"/>
      <c r="DA376" s="90"/>
      <c r="DB376" s="90"/>
      <c r="DC376" s="90"/>
      <c r="DD376" s="90"/>
      <c r="DE376" s="90"/>
      <c r="DF376" s="90"/>
      <c r="DG376" s="90"/>
      <c r="DH376" s="90"/>
      <c r="DI376" s="90"/>
      <c r="DJ376" s="90"/>
      <c r="DK376" s="90"/>
    </row>
    <row r="377" spans="15:115" s="2" customFormat="1" x14ac:dyDescent="0.25">
      <c r="O377" s="29"/>
      <c r="R377" s="26"/>
      <c r="AD377" s="76"/>
      <c r="AE377" s="76"/>
      <c r="AF377" s="77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7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5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  <c r="CN377" s="94"/>
      <c r="CO377" s="90"/>
      <c r="CP377" s="90"/>
      <c r="CQ377" s="90"/>
      <c r="CR377" s="90"/>
      <c r="CS377" s="90"/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90"/>
      <c r="DJ377" s="90"/>
      <c r="DK377" s="90"/>
    </row>
    <row r="378" spans="15:115" s="2" customFormat="1" x14ac:dyDescent="0.25">
      <c r="O378" s="29"/>
      <c r="R378" s="26"/>
      <c r="AD378" s="76"/>
      <c r="AE378" s="76"/>
      <c r="AF378" s="77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7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5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  <c r="CN378" s="94"/>
      <c r="CO378" s="90"/>
      <c r="CP378" s="90"/>
      <c r="CQ378" s="90"/>
      <c r="CR378" s="90"/>
      <c r="CS378" s="90"/>
      <c r="CT378" s="90"/>
      <c r="CU378" s="90"/>
      <c r="CV378" s="90"/>
      <c r="CW378" s="90"/>
      <c r="CX378" s="90"/>
      <c r="CY378" s="90"/>
      <c r="CZ378" s="90"/>
      <c r="DA378" s="90"/>
      <c r="DB378" s="90"/>
      <c r="DC378" s="90"/>
      <c r="DD378" s="90"/>
      <c r="DE378" s="90"/>
      <c r="DF378" s="90"/>
      <c r="DG378" s="90"/>
      <c r="DH378" s="90"/>
      <c r="DI378" s="90"/>
      <c r="DJ378" s="90"/>
      <c r="DK378" s="90"/>
    </row>
    <row r="379" spans="15:115" s="2" customFormat="1" x14ac:dyDescent="0.25">
      <c r="O379" s="29"/>
      <c r="R379" s="26"/>
      <c r="AD379" s="76"/>
      <c r="AE379" s="76"/>
      <c r="AF379" s="77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7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5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  <c r="CN379" s="94"/>
      <c r="CO379" s="90"/>
      <c r="CP379" s="90"/>
      <c r="CQ379" s="90"/>
      <c r="CR379" s="90"/>
      <c r="CS379" s="90"/>
      <c r="CT379" s="90"/>
      <c r="CU379" s="90"/>
      <c r="CV379" s="90"/>
      <c r="CW379" s="90"/>
      <c r="CX379" s="90"/>
      <c r="CY379" s="90"/>
      <c r="CZ379" s="90"/>
      <c r="DA379" s="90"/>
      <c r="DB379" s="90"/>
      <c r="DC379" s="90"/>
      <c r="DD379" s="90"/>
      <c r="DE379" s="90"/>
      <c r="DF379" s="90"/>
      <c r="DG379" s="90"/>
      <c r="DH379" s="90"/>
      <c r="DI379" s="90"/>
      <c r="DJ379" s="90"/>
      <c r="DK379" s="90"/>
    </row>
    <row r="380" spans="15:115" s="2" customFormat="1" x14ac:dyDescent="0.25">
      <c r="O380" s="29"/>
      <c r="R380" s="26"/>
      <c r="AD380" s="76"/>
      <c r="AE380" s="76"/>
      <c r="AF380" s="77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7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5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0"/>
      <c r="CP380" s="90"/>
      <c r="CQ380" s="90"/>
      <c r="CR380" s="90"/>
      <c r="CS380" s="90"/>
      <c r="CT380" s="90"/>
      <c r="CU380" s="90"/>
      <c r="CV380" s="90"/>
      <c r="CW380" s="90"/>
      <c r="CX380" s="90"/>
      <c r="CY380" s="90"/>
      <c r="CZ380" s="90"/>
      <c r="DA380" s="90"/>
      <c r="DB380" s="90"/>
      <c r="DC380" s="90"/>
      <c r="DD380" s="90"/>
      <c r="DE380" s="90"/>
      <c r="DF380" s="90"/>
      <c r="DG380" s="90"/>
      <c r="DH380" s="90"/>
      <c r="DI380" s="90"/>
      <c r="DJ380" s="90"/>
      <c r="DK380" s="90"/>
    </row>
    <row r="381" spans="15:115" s="2" customFormat="1" x14ac:dyDescent="0.25">
      <c r="O381" s="29"/>
      <c r="R381" s="26"/>
      <c r="AD381" s="76"/>
      <c r="AE381" s="76"/>
      <c r="AF381" s="77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7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5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  <c r="CK381" s="94"/>
      <c r="CL381" s="94"/>
      <c r="CM381" s="94"/>
      <c r="CN381" s="94"/>
      <c r="CO381" s="90"/>
      <c r="CP381" s="90"/>
      <c r="CQ381" s="90"/>
      <c r="CR381" s="90"/>
      <c r="CS381" s="90"/>
      <c r="CT381" s="90"/>
      <c r="CU381" s="90"/>
      <c r="CV381" s="90"/>
      <c r="CW381" s="90"/>
      <c r="CX381" s="90"/>
      <c r="CY381" s="90"/>
      <c r="CZ381" s="90"/>
      <c r="DA381" s="90"/>
      <c r="DB381" s="90"/>
      <c r="DC381" s="90"/>
      <c r="DD381" s="90"/>
      <c r="DE381" s="90"/>
      <c r="DF381" s="90"/>
      <c r="DG381" s="90"/>
      <c r="DH381" s="90"/>
      <c r="DI381" s="90"/>
      <c r="DJ381" s="90"/>
      <c r="DK381" s="90"/>
    </row>
    <row r="382" spans="15:115" s="2" customFormat="1" x14ac:dyDescent="0.25">
      <c r="O382" s="29"/>
      <c r="R382" s="26"/>
      <c r="AD382" s="76"/>
      <c r="AE382" s="76"/>
      <c r="AF382" s="77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7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5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  <c r="CL382" s="94"/>
      <c r="CM382" s="94"/>
      <c r="CN382" s="94"/>
      <c r="CO382" s="90"/>
      <c r="CP382" s="90"/>
      <c r="CQ382" s="90"/>
      <c r="CR382" s="90"/>
      <c r="CS382" s="90"/>
      <c r="CT382" s="90"/>
      <c r="CU382" s="90"/>
      <c r="CV382" s="90"/>
      <c r="CW382" s="90"/>
      <c r="CX382" s="90"/>
      <c r="CY382" s="90"/>
      <c r="CZ382" s="90"/>
      <c r="DA382" s="90"/>
      <c r="DB382" s="90"/>
      <c r="DC382" s="90"/>
      <c r="DD382" s="90"/>
      <c r="DE382" s="90"/>
      <c r="DF382" s="90"/>
      <c r="DG382" s="90"/>
      <c r="DH382" s="90"/>
      <c r="DI382" s="90"/>
      <c r="DJ382" s="90"/>
      <c r="DK382" s="90"/>
    </row>
    <row r="383" spans="15:115" s="2" customFormat="1" x14ac:dyDescent="0.25">
      <c r="O383" s="29"/>
      <c r="R383" s="26"/>
      <c r="AD383" s="76"/>
      <c r="AE383" s="76"/>
      <c r="AF383" s="77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7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5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  <c r="CL383" s="94"/>
      <c r="CM383" s="94"/>
      <c r="CN383" s="94"/>
      <c r="CO383" s="90"/>
      <c r="CP383" s="90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90"/>
      <c r="DJ383" s="90"/>
      <c r="DK383" s="90"/>
    </row>
    <row r="384" spans="15:115" s="2" customFormat="1" x14ac:dyDescent="0.25">
      <c r="O384" s="29"/>
      <c r="R384" s="26"/>
      <c r="AD384" s="76"/>
      <c r="AE384" s="76"/>
      <c r="AF384" s="77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7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5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  <c r="CL384" s="94"/>
      <c r="CM384" s="94"/>
      <c r="CN384" s="94"/>
      <c r="CO384" s="90"/>
      <c r="CP384" s="90"/>
      <c r="CQ384" s="90"/>
      <c r="CR384" s="90"/>
      <c r="CS384" s="90"/>
      <c r="CT384" s="90"/>
      <c r="CU384" s="90"/>
      <c r="CV384" s="90"/>
      <c r="CW384" s="90"/>
      <c r="CX384" s="90"/>
      <c r="CY384" s="90"/>
      <c r="CZ384" s="90"/>
      <c r="DA384" s="90"/>
      <c r="DB384" s="90"/>
      <c r="DC384" s="90"/>
      <c r="DD384" s="90"/>
      <c r="DE384" s="90"/>
      <c r="DF384" s="90"/>
      <c r="DG384" s="90"/>
      <c r="DH384" s="90"/>
      <c r="DI384" s="90"/>
      <c r="DJ384" s="90"/>
      <c r="DK384" s="90"/>
    </row>
    <row r="385" spans="15:115" s="2" customFormat="1" x14ac:dyDescent="0.25">
      <c r="O385" s="29"/>
      <c r="R385" s="26"/>
      <c r="AD385" s="76"/>
      <c r="AE385" s="76"/>
      <c r="AF385" s="77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7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5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0"/>
      <c r="CP385" s="90"/>
      <c r="CQ385" s="90"/>
      <c r="CR385" s="90"/>
      <c r="CS385" s="90"/>
      <c r="CT385" s="90"/>
      <c r="CU385" s="90"/>
      <c r="CV385" s="90"/>
      <c r="CW385" s="90"/>
      <c r="CX385" s="90"/>
      <c r="CY385" s="90"/>
      <c r="CZ385" s="90"/>
      <c r="DA385" s="90"/>
      <c r="DB385" s="90"/>
      <c r="DC385" s="90"/>
      <c r="DD385" s="90"/>
      <c r="DE385" s="90"/>
      <c r="DF385" s="90"/>
      <c r="DG385" s="90"/>
      <c r="DH385" s="90"/>
      <c r="DI385" s="90"/>
      <c r="DJ385" s="90"/>
      <c r="DK385" s="90"/>
    </row>
    <row r="386" spans="15:115" s="2" customFormat="1" x14ac:dyDescent="0.25">
      <c r="O386" s="29"/>
      <c r="R386" s="26"/>
      <c r="AD386" s="76"/>
      <c r="AE386" s="76"/>
      <c r="AF386" s="77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7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5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  <c r="CL386" s="94"/>
      <c r="CM386" s="94"/>
      <c r="CN386" s="94"/>
      <c r="CO386" s="90"/>
      <c r="CP386" s="90"/>
      <c r="CQ386" s="90"/>
      <c r="CR386" s="90"/>
      <c r="CS386" s="90"/>
      <c r="CT386" s="90"/>
      <c r="CU386" s="90"/>
      <c r="CV386" s="90"/>
      <c r="CW386" s="90"/>
      <c r="CX386" s="90"/>
      <c r="CY386" s="90"/>
      <c r="CZ386" s="90"/>
      <c r="DA386" s="90"/>
      <c r="DB386" s="90"/>
      <c r="DC386" s="90"/>
      <c r="DD386" s="90"/>
      <c r="DE386" s="90"/>
      <c r="DF386" s="90"/>
      <c r="DG386" s="90"/>
      <c r="DH386" s="90"/>
      <c r="DI386" s="90"/>
      <c r="DJ386" s="90"/>
      <c r="DK386" s="90"/>
    </row>
    <row r="387" spans="15:115" s="2" customFormat="1" x14ac:dyDescent="0.25">
      <c r="O387" s="29"/>
      <c r="R387" s="26"/>
      <c r="AD387" s="76"/>
      <c r="AE387" s="76"/>
      <c r="AF387" s="77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7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5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  <c r="CK387" s="94"/>
      <c r="CL387" s="94"/>
      <c r="CM387" s="94"/>
      <c r="CN387" s="94"/>
      <c r="CO387" s="90"/>
      <c r="CP387" s="90"/>
      <c r="CQ387" s="90"/>
      <c r="CR387" s="90"/>
      <c r="CS387" s="90"/>
      <c r="CT387" s="90"/>
      <c r="CU387" s="90"/>
      <c r="CV387" s="90"/>
      <c r="CW387" s="90"/>
      <c r="CX387" s="90"/>
      <c r="CY387" s="90"/>
      <c r="CZ387" s="90"/>
      <c r="DA387" s="90"/>
      <c r="DB387" s="90"/>
      <c r="DC387" s="90"/>
      <c r="DD387" s="90"/>
      <c r="DE387" s="90"/>
      <c r="DF387" s="90"/>
      <c r="DG387" s="90"/>
      <c r="DH387" s="90"/>
      <c r="DI387" s="90"/>
      <c r="DJ387" s="90"/>
      <c r="DK387" s="90"/>
    </row>
    <row r="388" spans="15:115" s="2" customFormat="1" x14ac:dyDescent="0.25">
      <c r="O388" s="29"/>
      <c r="R388" s="26"/>
      <c r="AD388" s="76"/>
      <c r="AE388" s="76"/>
      <c r="AF388" s="77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7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5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  <c r="CK388" s="94"/>
      <c r="CL388" s="94"/>
      <c r="CM388" s="94"/>
      <c r="CN388" s="94"/>
      <c r="CO388" s="90"/>
      <c r="CP388" s="90"/>
      <c r="CQ388" s="90"/>
      <c r="CR388" s="90"/>
      <c r="CS388" s="90"/>
      <c r="CT388" s="90"/>
      <c r="CU388" s="90"/>
      <c r="CV388" s="90"/>
      <c r="CW388" s="90"/>
      <c r="CX388" s="90"/>
      <c r="CY388" s="90"/>
      <c r="CZ388" s="90"/>
      <c r="DA388" s="90"/>
      <c r="DB388" s="90"/>
      <c r="DC388" s="90"/>
      <c r="DD388" s="90"/>
      <c r="DE388" s="90"/>
      <c r="DF388" s="90"/>
      <c r="DG388" s="90"/>
      <c r="DH388" s="90"/>
      <c r="DI388" s="90"/>
      <c r="DJ388" s="90"/>
      <c r="DK388" s="90"/>
    </row>
    <row r="389" spans="15:115" s="2" customFormat="1" x14ac:dyDescent="0.25">
      <c r="O389" s="29"/>
      <c r="R389" s="26"/>
      <c r="AD389" s="76"/>
      <c r="AE389" s="76"/>
      <c r="AF389" s="77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7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5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  <c r="CK389" s="94"/>
      <c r="CL389" s="94"/>
      <c r="CM389" s="94"/>
      <c r="CN389" s="94"/>
      <c r="CO389" s="90"/>
      <c r="CP389" s="90"/>
      <c r="CQ389" s="90"/>
      <c r="CR389" s="90"/>
      <c r="CS389" s="90"/>
      <c r="CT389" s="90"/>
      <c r="CU389" s="90"/>
      <c r="CV389" s="90"/>
      <c r="CW389" s="90"/>
      <c r="CX389" s="90"/>
      <c r="CY389" s="90"/>
      <c r="CZ389" s="90"/>
      <c r="DA389" s="90"/>
      <c r="DB389" s="90"/>
      <c r="DC389" s="90"/>
      <c r="DD389" s="90"/>
      <c r="DE389" s="90"/>
      <c r="DF389" s="90"/>
      <c r="DG389" s="90"/>
      <c r="DH389" s="90"/>
      <c r="DI389" s="90"/>
      <c r="DJ389" s="90"/>
      <c r="DK389" s="90"/>
    </row>
    <row r="390" spans="15:115" s="2" customFormat="1" x14ac:dyDescent="0.25">
      <c r="O390" s="29"/>
      <c r="R390" s="26"/>
      <c r="AD390" s="76"/>
      <c r="AE390" s="76"/>
      <c r="AF390" s="77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7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5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0"/>
      <c r="CP390" s="90"/>
      <c r="CQ390" s="90"/>
      <c r="CR390" s="90"/>
      <c r="CS390" s="90"/>
      <c r="CT390" s="90"/>
      <c r="CU390" s="90"/>
      <c r="CV390" s="90"/>
      <c r="CW390" s="90"/>
      <c r="CX390" s="90"/>
      <c r="CY390" s="90"/>
      <c r="CZ390" s="90"/>
      <c r="DA390" s="90"/>
      <c r="DB390" s="90"/>
      <c r="DC390" s="90"/>
      <c r="DD390" s="90"/>
      <c r="DE390" s="90"/>
      <c r="DF390" s="90"/>
      <c r="DG390" s="90"/>
      <c r="DH390" s="90"/>
      <c r="DI390" s="90"/>
      <c r="DJ390" s="90"/>
      <c r="DK390" s="90"/>
    </row>
    <row r="391" spans="15:115" s="2" customFormat="1" x14ac:dyDescent="0.25">
      <c r="O391" s="29"/>
      <c r="R391" s="26"/>
      <c r="AD391" s="76"/>
      <c r="AE391" s="76"/>
      <c r="AF391" s="77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7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5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  <c r="CK391" s="94"/>
      <c r="CL391" s="94"/>
      <c r="CM391" s="94"/>
      <c r="CN391" s="94"/>
      <c r="CO391" s="90"/>
      <c r="CP391" s="90"/>
      <c r="CQ391" s="90"/>
      <c r="CR391" s="90"/>
      <c r="CS391" s="90"/>
      <c r="CT391" s="90"/>
      <c r="CU391" s="90"/>
      <c r="CV391" s="90"/>
      <c r="CW391" s="90"/>
      <c r="CX391" s="90"/>
      <c r="CY391" s="90"/>
      <c r="CZ391" s="90"/>
      <c r="DA391" s="90"/>
      <c r="DB391" s="90"/>
      <c r="DC391" s="90"/>
      <c r="DD391" s="90"/>
      <c r="DE391" s="90"/>
      <c r="DF391" s="90"/>
      <c r="DG391" s="90"/>
      <c r="DH391" s="90"/>
      <c r="DI391" s="90"/>
      <c r="DJ391" s="90"/>
      <c r="DK391" s="90"/>
    </row>
    <row r="392" spans="15:115" s="2" customFormat="1" x14ac:dyDescent="0.25">
      <c r="O392" s="29"/>
      <c r="R392" s="26"/>
      <c r="AD392" s="76"/>
      <c r="AE392" s="76"/>
      <c r="AF392" s="77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7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5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  <c r="CK392" s="94"/>
      <c r="CL392" s="94"/>
      <c r="CM392" s="94"/>
      <c r="CN392" s="94"/>
      <c r="CO392" s="90"/>
      <c r="CP392" s="90"/>
      <c r="CQ392" s="90"/>
      <c r="CR392" s="90"/>
      <c r="CS392" s="90"/>
      <c r="CT392" s="90"/>
      <c r="CU392" s="90"/>
      <c r="CV392" s="90"/>
      <c r="CW392" s="90"/>
      <c r="CX392" s="90"/>
      <c r="CY392" s="90"/>
      <c r="CZ392" s="90"/>
      <c r="DA392" s="90"/>
      <c r="DB392" s="90"/>
      <c r="DC392" s="90"/>
      <c r="DD392" s="90"/>
      <c r="DE392" s="90"/>
      <c r="DF392" s="90"/>
      <c r="DG392" s="90"/>
      <c r="DH392" s="90"/>
      <c r="DI392" s="90"/>
      <c r="DJ392" s="90"/>
      <c r="DK392" s="90"/>
    </row>
    <row r="393" spans="15:115" s="2" customFormat="1" x14ac:dyDescent="0.25">
      <c r="O393" s="29"/>
      <c r="R393" s="26"/>
      <c r="AD393" s="76"/>
      <c r="AE393" s="76"/>
      <c r="AF393" s="77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7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5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  <c r="CK393" s="94"/>
      <c r="CL393" s="94"/>
      <c r="CM393" s="94"/>
      <c r="CN393" s="94"/>
      <c r="CO393" s="90"/>
      <c r="CP393" s="90"/>
      <c r="CQ393" s="90"/>
      <c r="CR393" s="90"/>
      <c r="CS393" s="90"/>
      <c r="CT393" s="90"/>
      <c r="CU393" s="90"/>
      <c r="CV393" s="90"/>
      <c r="CW393" s="90"/>
      <c r="CX393" s="90"/>
      <c r="CY393" s="90"/>
      <c r="CZ393" s="90"/>
      <c r="DA393" s="90"/>
      <c r="DB393" s="90"/>
      <c r="DC393" s="90"/>
      <c r="DD393" s="90"/>
      <c r="DE393" s="90"/>
      <c r="DF393" s="90"/>
      <c r="DG393" s="90"/>
      <c r="DH393" s="90"/>
      <c r="DI393" s="90"/>
      <c r="DJ393" s="90"/>
      <c r="DK393" s="90"/>
    </row>
    <row r="394" spans="15:115" s="2" customFormat="1" x14ac:dyDescent="0.25">
      <c r="O394" s="29"/>
      <c r="R394" s="26"/>
      <c r="AD394" s="76"/>
      <c r="AE394" s="76"/>
      <c r="AF394" s="77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7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5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  <c r="CK394" s="94"/>
      <c r="CL394" s="94"/>
      <c r="CM394" s="94"/>
      <c r="CN394" s="94"/>
      <c r="CO394" s="90"/>
      <c r="CP394" s="90"/>
      <c r="CQ394" s="90"/>
      <c r="CR394" s="90"/>
      <c r="CS394" s="90"/>
      <c r="CT394" s="90"/>
      <c r="CU394" s="90"/>
      <c r="CV394" s="90"/>
      <c r="CW394" s="90"/>
      <c r="CX394" s="90"/>
      <c r="CY394" s="90"/>
      <c r="CZ394" s="90"/>
      <c r="DA394" s="90"/>
      <c r="DB394" s="90"/>
      <c r="DC394" s="90"/>
      <c r="DD394" s="90"/>
      <c r="DE394" s="90"/>
      <c r="DF394" s="90"/>
      <c r="DG394" s="90"/>
      <c r="DH394" s="90"/>
      <c r="DI394" s="90"/>
      <c r="DJ394" s="90"/>
      <c r="DK394" s="90"/>
    </row>
    <row r="395" spans="15:115" s="2" customFormat="1" x14ac:dyDescent="0.25">
      <c r="O395" s="29"/>
      <c r="R395" s="26"/>
      <c r="AD395" s="76"/>
      <c r="AE395" s="76"/>
      <c r="AF395" s="77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7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5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0"/>
      <c r="CP395" s="90"/>
      <c r="CQ395" s="90"/>
      <c r="CR395" s="90"/>
      <c r="CS395" s="90"/>
      <c r="CT395" s="90"/>
      <c r="CU395" s="90"/>
      <c r="CV395" s="90"/>
      <c r="CW395" s="90"/>
      <c r="CX395" s="90"/>
      <c r="CY395" s="90"/>
      <c r="CZ395" s="90"/>
      <c r="DA395" s="90"/>
      <c r="DB395" s="90"/>
      <c r="DC395" s="90"/>
      <c r="DD395" s="90"/>
      <c r="DE395" s="90"/>
      <c r="DF395" s="90"/>
      <c r="DG395" s="90"/>
      <c r="DH395" s="90"/>
      <c r="DI395" s="90"/>
      <c r="DJ395" s="90"/>
      <c r="DK395" s="90"/>
    </row>
    <row r="396" spans="15:115" s="2" customFormat="1" x14ac:dyDescent="0.25">
      <c r="O396" s="29"/>
      <c r="R396" s="26"/>
      <c r="AD396" s="76"/>
      <c r="AE396" s="76"/>
      <c r="AF396" s="77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7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5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  <c r="CL396" s="94"/>
      <c r="CM396" s="94"/>
      <c r="CN396" s="94"/>
      <c r="CO396" s="90"/>
      <c r="CP396" s="90"/>
      <c r="CQ396" s="90"/>
      <c r="CR396" s="90"/>
      <c r="CS396" s="90"/>
      <c r="CT396" s="90"/>
      <c r="CU396" s="90"/>
      <c r="CV396" s="90"/>
      <c r="CW396" s="90"/>
      <c r="CX396" s="90"/>
      <c r="CY396" s="90"/>
      <c r="CZ396" s="90"/>
      <c r="DA396" s="90"/>
      <c r="DB396" s="90"/>
      <c r="DC396" s="90"/>
      <c r="DD396" s="90"/>
      <c r="DE396" s="90"/>
      <c r="DF396" s="90"/>
      <c r="DG396" s="90"/>
      <c r="DH396" s="90"/>
      <c r="DI396" s="90"/>
      <c r="DJ396" s="90"/>
      <c r="DK396" s="90"/>
    </row>
    <row r="397" spans="15:115" s="2" customFormat="1" x14ac:dyDescent="0.25">
      <c r="O397" s="29"/>
      <c r="R397" s="26"/>
      <c r="AD397" s="76"/>
      <c r="AE397" s="76"/>
      <c r="AF397" s="77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7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5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0"/>
      <c r="CP397" s="90"/>
      <c r="CQ397" s="90"/>
      <c r="CR397" s="90"/>
      <c r="CS397" s="90"/>
      <c r="CT397" s="90"/>
      <c r="CU397" s="90"/>
      <c r="CV397" s="90"/>
      <c r="CW397" s="90"/>
      <c r="CX397" s="90"/>
      <c r="CY397" s="90"/>
      <c r="CZ397" s="90"/>
      <c r="DA397" s="90"/>
      <c r="DB397" s="90"/>
      <c r="DC397" s="90"/>
      <c r="DD397" s="90"/>
      <c r="DE397" s="90"/>
      <c r="DF397" s="90"/>
      <c r="DG397" s="90"/>
      <c r="DH397" s="90"/>
      <c r="DI397" s="90"/>
      <c r="DJ397" s="90"/>
      <c r="DK397" s="90"/>
    </row>
    <row r="398" spans="15:115" s="2" customFormat="1" x14ac:dyDescent="0.25">
      <c r="O398" s="29"/>
      <c r="R398" s="26"/>
      <c r="AD398" s="76"/>
      <c r="AE398" s="76"/>
      <c r="AF398" s="77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7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5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0"/>
      <c r="CP398" s="90"/>
      <c r="CQ398" s="90"/>
      <c r="CR398" s="90"/>
      <c r="CS398" s="90"/>
      <c r="CT398" s="90"/>
      <c r="CU398" s="90"/>
      <c r="CV398" s="90"/>
      <c r="CW398" s="90"/>
      <c r="CX398" s="90"/>
      <c r="CY398" s="90"/>
      <c r="CZ398" s="90"/>
      <c r="DA398" s="90"/>
      <c r="DB398" s="90"/>
      <c r="DC398" s="90"/>
      <c r="DD398" s="90"/>
      <c r="DE398" s="90"/>
      <c r="DF398" s="90"/>
      <c r="DG398" s="90"/>
      <c r="DH398" s="90"/>
      <c r="DI398" s="90"/>
      <c r="DJ398" s="90"/>
      <c r="DK398" s="90"/>
    </row>
    <row r="399" spans="15:115" s="2" customFormat="1" x14ac:dyDescent="0.25">
      <c r="O399" s="29"/>
      <c r="R399" s="26"/>
      <c r="AD399" s="76"/>
      <c r="AE399" s="76"/>
      <c r="AF399" s="77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7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5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  <c r="CK399" s="94"/>
      <c r="CL399" s="94"/>
      <c r="CM399" s="94"/>
      <c r="CN399" s="94"/>
      <c r="CO399" s="90"/>
      <c r="CP399" s="90"/>
      <c r="CQ399" s="90"/>
      <c r="CR399" s="90"/>
      <c r="CS399" s="90"/>
      <c r="CT399" s="90"/>
      <c r="CU399" s="90"/>
      <c r="CV399" s="90"/>
      <c r="CW399" s="90"/>
      <c r="CX399" s="90"/>
      <c r="CY399" s="90"/>
      <c r="CZ399" s="90"/>
      <c r="DA399" s="90"/>
      <c r="DB399" s="90"/>
      <c r="DC399" s="90"/>
      <c r="DD399" s="90"/>
      <c r="DE399" s="90"/>
      <c r="DF399" s="90"/>
      <c r="DG399" s="90"/>
      <c r="DH399" s="90"/>
      <c r="DI399" s="90"/>
      <c r="DJ399" s="90"/>
      <c r="DK399" s="90"/>
    </row>
    <row r="400" spans="15:115" s="2" customFormat="1" x14ac:dyDescent="0.25">
      <c r="O400" s="29"/>
      <c r="R400" s="26"/>
      <c r="AD400" s="76"/>
      <c r="AE400" s="76"/>
      <c r="AF400" s="77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7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5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0"/>
      <c r="CP400" s="90"/>
      <c r="CQ400" s="90"/>
      <c r="CR400" s="90"/>
      <c r="CS400" s="90"/>
      <c r="CT400" s="90"/>
      <c r="CU400" s="90"/>
      <c r="CV400" s="90"/>
      <c r="CW400" s="90"/>
      <c r="CX400" s="90"/>
      <c r="CY400" s="90"/>
      <c r="CZ400" s="90"/>
      <c r="DA400" s="90"/>
      <c r="DB400" s="90"/>
      <c r="DC400" s="90"/>
      <c r="DD400" s="90"/>
      <c r="DE400" s="90"/>
      <c r="DF400" s="90"/>
      <c r="DG400" s="90"/>
      <c r="DH400" s="90"/>
      <c r="DI400" s="90"/>
      <c r="DJ400" s="90"/>
      <c r="DK400" s="90"/>
    </row>
    <row r="401" spans="15:115" s="2" customFormat="1" x14ac:dyDescent="0.25">
      <c r="O401" s="29"/>
      <c r="R401" s="26"/>
      <c r="AD401" s="76"/>
      <c r="AE401" s="76"/>
      <c r="AF401" s="77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7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5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  <c r="CL401" s="94"/>
      <c r="CM401" s="94"/>
      <c r="CN401" s="94"/>
      <c r="CO401" s="90"/>
      <c r="CP401" s="90"/>
      <c r="CQ401" s="90"/>
      <c r="CR401" s="90"/>
      <c r="CS401" s="90"/>
      <c r="CT401" s="90"/>
      <c r="CU401" s="90"/>
      <c r="CV401" s="90"/>
      <c r="CW401" s="90"/>
      <c r="CX401" s="90"/>
      <c r="CY401" s="90"/>
      <c r="CZ401" s="90"/>
      <c r="DA401" s="90"/>
      <c r="DB401" s="90"/>
      <c r="DC401" s="90"/>
      <c r="DD401" s="90"/>
      <c r="DE401" s="90"/>
      <c r="DF401" s="90"/>
      <c r="DG401" s="90"/>
      <c r="DH401" s="90"/>
      <c r="DI401" s="90"/>
      <c r="DJ401" s="90"/>
      <c r="DK401" s="90"/>
    </row>
    <row r="402" spans="15:115" s="2" customFormat="1" x14ac:dyDescent="0.25">
      <c r="O402" s="29"/>
      <c r="R402" s="26"/>
      <c r="AD402" s="76"/>
      <c r="AE402" s="76"/>
      <c r="AF402" s="77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7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5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  <c r="CL402" s="94"/>
      <c r="CM402" s="94"/>
      <c r="CN402" s="94"/>
      <c r="CO402" s="90"/>
      <c r="CP402" s="90"/>
      <c r="CQ402" s="90"/>
      <c r="CR402" s="90"/>
      <c r="CS402" s="90"/>
      <c r="CT402" s="90"/>
      <c r="CU402" s="90"/>
      <c r="CV402" s="90"/>
      <c r="CW402" s="90"/>
      <c r="CX402" s="90"/>
      <c r="CY402" s="90"/>
      <c r="CZ402" s="90"/>
      <c r="DA402" s="90"/>
      <c r="DB402" s="90"/>
      <c r="DC402" s="90"/>
      <c r="DD402" s="90"/>
      <c r="DE402" s="90"/>
      <c r="DF402" s="90"/>
      <c r="DG402" s="90"/>
      <c r="DH402" s="90"/>
      <c r="DI402" s="90"/>
      <c r="DJ402" s="90"/>
      <c r="DK402" s="90"/>
    </row>
    <row r="403" spans="15:115" s="2" customFormat="1" x14ac:dyDescent="0.25">
      <c r="O403" s="29"/>
      <c r="R403" s="26"/>
      <c r="AD403" s="76"/>
      <c r="AE403" s="76"/>
      <c r="AF403" s="77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7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5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  <c r="CK403" s="94"/>
      <c r="CL403" s="94"/>
      <c r="CM403" s="94"/>
      <c r="CN403" s="94"/>
      <c r="CO403" s="90"/>
      <c r="CP403" s="90"/>
      <c r="CQ403" s="90"/>
      <c r="CR403" s="90"/>
      <c r="CS403" s="90"/>
      <c r="CT403" s="90"/>
      <c r="CU403" s="90"/>
      <c r="CV403" s="90"/>
      <c r="CW403" s="90"/>
      <c r="CX403" s="90"/>
      <c r="CY403" s="90"/>
      <c r="CZ403" s="90"/>
      <c r="DA403" s="90"/>
      <c r="DB403" s="90"/>
      <c r="DC403" s="90"/>
      <c r="DD403" s="90"/>
      <c r="DE403" s="90"/>
      <c r="DF403" s="90"/>
      <c r="DG403" s="90"/>
      <c r="DH403" s="90"/>
      <c r="DI403" s="90"/>
      <c r="DJ403" s="90"/>
      <c r="DK403" s="90"/>
    </row>
    <row r="404" spans="15:115" s="2" customFormat="1" x14ac:dyDescent="0.25">
      <c r="O404" s="29"/>
      <c r="R404" s="26"/>
      <c r="AD404" s="76"/>
      <c r="AE404" s="76"/>
      <c r="AF404" s="77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7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5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  <c r="CL404" s="94"/>
      <c r="CM404" s="94"/>
      <c r="CN404" s="94"/>
      <c r="CO404" s="90"/>
      <c r="CP404" s="90"/>
      <c r="CQ404" s="90"/>
      <c r="CR404" s="90"/>
      <c r="CS404" s="90"/>
      <c r="CT404" s="90"/>
      <c r="CU404" s="90"/>
      <c r="CV404" s="90"/>
      <c r="CW404" s="90"/>
      <c r="CX404" s="90"/>
      <c r="CY404" s="90"/>
      <c r="CZ404" s="90"/>
      <c r="DA404" s="90"/>
      <c r="DB404" s="90"/>
      <c r="DC404" s="90"/>
      <c r="DD404" s="90"/>
      <c r="DE404" s="90"/>
      <c r="DF404" s="90"/>
      <c r="DG404" s="90"/>
      <c r="DH404" s="90"/>
      <c r="DI404" s="90"/>
      <c r="DJ404" s="90"/>
      <c r="DK404" s="90"/>
    </row>
    <row r="405" spans="15:115" s="2" customFormat="1" x14ac:dyDescent="0.25">
      <c r="O405" s="29"/>
      <c r="R405" s="26"/>
      <c r="AD405" s="76"/>
      <c r="AE405" s="76"/>
      <c r="AF405" s="77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7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5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0"/>
      <c r="CP405" s="90"/>
      <c r="CQ405" s="90"/>
      <c r="CR405" s="90"/>
      <c r="CS405" s="90"/>
      <c r="CT405" s="90"/>
      <c r="CU405" s="90"/>
      <c r="CV405" s="90"/>
      <c r="CW405" s="90"/>
      <c r="CX405" s="90"/>
      <c r="CY405" s="90"/>
      <c r="CZ405" s="90"/>
      <c r="DA405" s="90"/>
      <c r="DB405" s="90"/>
      <c r="DC405" s="90"/>
      <c r="DD405" s="90"/>
      <c r="DE405" s="90"/>
      <c r="DF405" s="90"/>
      <c r="DG405" s="90"/>
      <c r="DH405" s="90"/>
      <c r="DI405" s="90"/>
      <c r="DJ405" s="90"/>
      <c r="DK405" s="90"/>
    </row>
    <row r="406" spans="15:115" s="2" customFormat="1" x14ac:dyDescent="0.25">
      <c r="O406" s="29"/>
      <c r="R406" s="26"/>
      <c r="AD406" s="76"/>
      <c r="AE406" s="76"/>
      <c r="AF406" s="77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7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5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  <c r="CK406" s="94"/>
      <c r="CL406" s="94"/>
      <c r="CM406" s="94"/>
      <c r="CN406" s="94"/>
      <c r="CO406" s="90"/>
      <c r="CP406" s="90"/>
      <c r="CQ406" s="90"/>
      <c r="CR406" s="90"/>
      <c r="CS406" s="90"/>
      <c r="CT406" s="90"/>
      <c r="CU406" s="90"/>
      <c r="CV406" s="90"/>
      <c r="CW406" s="90"/>
      <c r="CX406" s="90"/>
      <c r="CY406" s="90"/>
      <c r="CZ406" s="90"/>
      <c r="DA406" s="90"/>
      <c r="DB406" s="90"/>
      <c r="DC406" s="90"/>
      <c r="DD406" s="90"/>
      <c r="DE406" s="90"/>
      <c r="DF406" s="90"/>
      <c r="DG406" s="90"/>
      <c r="DH406" s="90"/>
      <c r="DI406" s="90"/>
      <c r="DJ406" s="90"/>
      <c r="DK406" s="90"/>
    </row>
    <row r="407" spans="15:115" s="2" customFormat="1" x14ac:dyDescent="0.25">
      <c r="O407" s="29"/>
      <c r="R407" s="26"/>
      <c r="AD407" s="76"/>
      <c r="AE407" s="76"/>
      <c r="AF407" s="77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7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5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  <c r="CK407" s="94"/>
      <c r="CL407" s="94"/>
      <c r="CM407" s="94"/>
      <c r="CN407" s="94"/>
      <c r="CO407" s="90"/>
      <c r="CP407" s="90"/>
      <c r="CQ407" s="90"/>
      <c r="CR407" s="90"/>
      <c r="CS407" s="90"/>
      <c r="CT407" s="90"/>
      <c r="CU407" s="90"/>
      <c r="CV407" s="90"/>
      <c r="CW407" s="90"/>
      <c r="CX407" s="90"/>
      <c r="CY407" s="90"/>
      <c r="CZ407" s="90"/>
      <c r="DA407" s="90"/>
      <c r="DB407" s="90"/>
      <c r="DC407" s="90"/>
      <c r="DD407" s="90"/>
      <c r="DE407" s="90"/>
      <c r="DF407" s="90"/>
      <c r="DG407" s="90"/>
      <c r="DH407" s="90"/>
      <c r="DI407" s="90"/>
      <c r="DJ407" s="90"/>
      <c r="DK407" s="90"/>
    </row>
    <row r="408" spans="15:115" s="2" customFormat="1" x14ac:dyDescent="0.25">
      <c r="O408" s="29"/>
      <c r="R408" s="26"/>
      <c r="AD408" s="76"/>
      <c r="AE408" s="76"/>
      <c r="AF408" s="77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7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5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  <c r="CN408" s="94"/>
      <c r="CO408" s="90"/>
      <c r="CP408" s="90"/>
      <c r="CQ408" s="90"/>
      <c r="CR408" s="90"/>
      <c r="CS408" s="90"/>
      <c r="CT408" s="90"/>
      <c r="CU408" s="90"/>
      <c r="CV408" s="90"/>
      <c r="CW408" s="90"/>
      <c r="CX408" s="90"/>
      <c r="CY408" s="90"/>
      <c r="CZ408" s="90"/>
      <c r="DA408" s="90"/>
      <c r="DB408" s="90"/>
      <c r="DC408" s="90"/>
      <c r="DD408" s="90"/>
      <c r="DE408" s="90"/>
      <c r="DF408" s="90"/>
      <c r="DG408" s="90"/>
      <c r="DH408" s="90"/>
      <c r="DI408" s="90"/>
      <c r="DJ408" s="90"/>
      <c r="DK408" s="90"/>
    </row>
    <row r="409" spans="15:115" s="2" customFormat="1" x14ac:dyDescent="0.25">
      <c r="O409" s="29"/>
      <c r="R409" s="26"/>
      <c r="AD409" s="76"/>
      <c r="AE409" s="76"/>
      <c r="AF409" s="77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7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5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  <c r="CN409" s="94"/>
      <c r="CO409" s="90"/>
      <c r="CP409" s="90"/>
      <c r="CQ409" s="90"/>
      <c r="CR409" s="90"/>
      <c r="CS409" s="90"/>
      <c r="CT409" s="90"/>
      <c r="CU409" s="90"/>
      <c r="CV409" s="90"/>
      <c r="CW409" s="90"/>
      <c r="CX409" s="90"/>
      <c r="CY409" s="90"/>
      <c r="CZ409" s="90"/>
      <c r="DA409" s="90"/>
      <c r="DB409" s="90"/>
      <c r="DC409" s="90"/>
      <c r="DD409" s="90"/>
      <c r="DE409" s="90"/>
      <c r="DF409" s="90"/>
      <c r="DG409" s="90"/>
      <c r="DH409" s="90"/>
      <c r="DI409" s="90"/>
      <c r="DJ409" s="90"/>
      <c r="DK409" s="90"/>
    </row>
    <row r="410" spans="15:115" s="2" customFormat="1" x14ac:dyDescent="0.25">
      <c r="O410" s="29"/>
      <c r="R410" s="26"/>
      <c r="AD410" s="76"/>
      <c r="AE410" s="76"/>
      <c r="AF410" s="77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7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5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0"/>
      <c r="CP410" s="90"/>
      <c r="CQ410" s="90"/>
      <c r="CR410" s="90"/>
      <c r="CS410" s="90"/>
      <c r="CT410" s="90"/>
      <c r="CU410" s="90"/>
      <c r="CV410" s="90"/>
      <c r="CW410" s="90"/>
      <c r="CX410" s="90"/>
      <c r="CY410" s="90"/>
      <c r="CZ410" s="90"/>
      <c r="DA410" s="90"/>
      <c r="DB410" s="90"/>
      <c r="DC410" s="90"/>
      <c r="DD410" s="90"/>
      <c r="DE410" s="90"/>
      <c r="DF410" s="90"/>
      <c r="DG410" s="90"/>
      <c r="DH410" s="90"/>
      <c r="DI410" s="90"/>
      <c r="DJ410" s="90"/>
      <c r="DK410" s="90"/>
    </row>
    <row r="411" spans="15:115" s="2" customFormat="1" x14ac:dyDescent="0.25">
      <c r="O411" s="29"/>
      <c r="R411" s="26"/>
      <c r="AD411" s="76"/>
      <c r="AE411" s="76"/>
      <c r="AF411" s="77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7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5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  <c r="CK411" s="94"/>
      <c r="CL411" s="94"/>
      <c r="CM411" s="94"/>
      <c r="CN411" s="94"/>
      <c r="CO411" s="90"/>
      <c r="CP411" s="90"/>
      <c r="CQ411" s="90"/>
      <c r="CR411" s="90"/>
      <c r="CS411" s="90"/>
      <c r="CT411" s="90"/>
      <c r="CU411" s="90"/>
      <c r="CV411" s="90"/>
      <c r="CW411" s="90"/>
      <c r="CX411" s="90"/>
      <c r="CY411" s="90"/>
      <c r="CZ411" s="90"/>
      <c r="DA411" s="90"/>
      <c r="DB411" s="90"/>
      <c r="DC411" s="90"/>
      <c r="DD411" s="90"/>
      <c r="DE411" s="90"/>
      <c r="DF411" s="90"/>
      <c r="DG411" s="90"/>
      <c r="DH411" s="90"/>
      <c r="DI411" s="90"/>
      <c r="DJ411" s="90"/>
      <c r="DK411" s="90"/>
    </row>
    <row r="412" spans="15:115" s="2" customFormat="1" x14ac:dyDescent="0.25">
      <c r="O412" s="29"/>
      <c r="R412" s="26"/>
      <c r="AD412" s="76"/>
      <c r="AE412" s="76"/>
      <c r="AF412" s="77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7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5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  <c r="CK412" s="94"/>
      <c r="CL412" s="94"/>
      <c r="CM412" s="94"/>
      <c r="CN412" s="94"/>
      <c r="CO412" s="90"/>
      <c r="CP412" s="90"/>
      <c r="CQ412" s="90"/>
      <c r="CR412" s="90"/>
      <c r="CS412" s="90"/>
      <c r="CT412" s="90"/>
      <c r="CU412" s="90"/>
      <c r="CV412" s="90"/>
      <c r="CW412" s="90"/>
      <c r="CX412" s="90"/>
      <c r="CY412" s="90"/>
      <c r="CZ412" s="90"/>
      <c r="DA412" s="90"/>
      <c r="DB412" s="90"/>
      <c r="DC412" s="90"/>
      <c r="DD412" s="90"/>
      <c r="DE412" s="90"/>
      <c r="DF412" s="90"/>
      <c r="DG412" s="90"/>
      <c r="DH412" s="90"/>
      <c r="DI412" s="90"/>
      <c r="DJ412" s="90"/>
      <c r="DK412" s="90"/>
    </row>
    <row r="413" spans="15:115" s="2" customFormat="1" x14ac:dyDescent="0.25">
      <c r="O413" s="29"/>
      <c r="R413" s="26"/>
      <c r="AD413" s="76"/>
      <c r="AE413" s="76"/>
      <c r="AF413" s="77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7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5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  <c r="CL413" s="94"/>
      <c r="CM413" s="94"/>
      <c r="CN413" s="94"/>
      <c r="CO413" s="90"/>
      <c r="CP413" s="90"/>
      <c r="CQ413" s="90"/>
      <c r="CR413" s="90"/>
      <c r="CS413" s="90"/>
      <c r="CT413" s="90"/>
      <c r="CU413" s="90"/>
      <c r="CV413" s="90"/>
      <c r="CW413" s="90"/>
      <c r="CX413" s="90"/>
      <c r="CY413" s="90"/>
      <c r="CZ413" s="90"/>
      <c r="DA413" s="90"/>
      <c r="DB413" s="90"/>
      <c r="DC413" s="90"/>
      <c r="DD413" s="90"/>
      <c r="DE413" s="90"/>
      <c r="DF413" s="90"/>
      <c r="DG413" s="90"/>
      <c r="DH413" s="90"/>
      <c r="DI413" s="90"/>
      <c r="DJ413" s="90"/>
      <c r="DK413" s="90"/>
    </row>
    <row r="414" spans="15:115" s="2" customFormat="1" x14ac:dyDescent="0.25">
      <c r="O414" s="29"/>
      <c r="R414" s="26"/>
      <c r="AD414" s="76"/>
      <c r="AE414" s="76"/>
      <c r="AF414" s="77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7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5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  <c r="CL414" s="94"/>
      <c r="CM414" s="94"/>
      <c r="CN414" s="94"/>
      <c r="CO414" s="90"/>
      <c r="CP414" s="90"/>
      <c r="CQ414" s="90"/>
      <c r="CR414" s="90"/>
      <c r="CS414" s="90"/>
      <c r="CT414" s="90"/>
      <c r="CU414" s="90"/>
      <c r="CV414" s="90"/>
      <c r="CW414" s="90"/>
      <c r="CX414" s="90"/>
      <c r="CY414" s="90"/>
      <c r="CZ414" s="90"/>
      <c r="DA414" s="90"/>
      <c r="DB414" s="90"/>
      <c r="DC414" s="90"/>
      <c r="DD414" s="90"/>
      <c r="DE414" s="90"/>
      <c r="DF414" s="90"/>
      <c r="DG414" s="90"/>
      <c r="DH414" s="90"/>
      <c r="DI414" s="90"/>
      <c r="DJ414" s="90"/>
      <c r="DK414" s="90"/>
    </row>
    <row r="415" spans="15:115" s="2" customFormat="1" x14ac:dyDescent="0.25">
      <c r="O415" s="29"/>
      <c r="R415" s="26"/>
      <c r="AD415" s="76"/>
      <c r="AE415" s="76"/>
      <c r="AF415" s="77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7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5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0"/>
      <c r="CP415" s="90"/>
      <c r="CQ415" s="90"/>
      <c r="CR415" s="90"/>
      <c r="CS415" s="90"/>
      <c r="CT415" s="90"/>
      <c r="CU415" s="90"/>
      <c r="CV415" s="90"/>
      <c r="CW415" s="90"/>
      <c r="CX415" s="90"/>
      <c r="CY415" s="90"/>
      <c r="CZ415" s="90"/>
      <c r="DA415" s="90"/>
      <c r="DB415" s="90"/>
      <c r="DC415" s="90"/>
      <c r="DD415" s="90"/>
      <c r="DE415" s="90"/>
      <c r="DF415" s="90"/>
      <c r="DG415" s="90"/>
      <c r="DH415" s="90"/>
      <c r="DI415" s="90"/>
      <c r="DJ415" s="90"/>
      <c r="DK415" s="90"/>
    </row>
    <row r="416" spans="15:115" s="2" customFormat="1" x14ac:dyDescent="0.25">
      <c r="O416" s="29"/>
      <c r="R416" s="26"/>
      <c r="AD416" s="76"/>
      <c r="AE416" s="76"/>
      <c r="AF416" s="77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7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5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  <c r="CL416" s="94"/>
      <c r="CM416" s="94"/>
      <c r="CN416" s="94"/>
      <c r="CO416" s="90"/>
      <c r="CP416" s="90"/>
      <c r="CQ416" s="90"/>
      <c r="CR416" s="90"/>
      <c r="CS416" s="90"/>
      <c r="CT416" s="90"/>
      <c r="CU416" s="90"/>
      <c r="CV416" s="90"/>
      <c r="CW416" s="90"/>
      <c r="CX416" s="90"/>
      <c r="CY416" s="90"/>
      <c r="CZ416" s="90"/>
      <c r="DA416" s="90"/>
      <c r="DB416" s="90"/>
      <c r="DC416" s="90"/>
      <c r="DD416" s="90"/>
      <c r="DE416" s="90"/>
      <c r="DF416" s="90"/>
      <c r="DG416" s="90"/>
      <c r="DH416" s="90"/>
      <c r="DI416" s="90"/>
      <c r="DJ416" s="90"/>
      <c r="DK416" s="90"/>
    </row>
    <row r="417" spans="15:115" s="2" customFormat="1" x14ac:dyDescent="0.25">
      <c r="O417" s="29"/>
      <c r="R417" s="26"/>
      <c r="AD417" s="76"/>
      <c r="AE417" s="76"/>
      <c r="AF417" s="77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7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5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  <c r="CK417" s="94"/>
      <c r="CL417" s="94"/>
      <c r="CM417" s="94"/>
      <c r="CN417" s="94"/>
      <c r="CO417" s="90"/>
      <c r="CP417" s="90"/>
      <c r="CQ417" s="90"/>
      <c r="CR417" s="90"/>
      <c r="CS417" s="90"/>
      <c r="CT417" s="90"/>
      <c r="CU417" s="90"/>
      <c r="CV417" s="90"/>
      <c r="CW417" s="90"/>
      <c r="CX417" s="90"/>
      <c r="CY417" s="90"/>
      <c r="CZ417" s="90"/>
      <c r="DA417" s="90"/>
      <c r="DB417" s="90"/>
      <c r="DC417" s="90"/>
      <c r="DD417" s="90"/>
      <c r="DE417" s="90"/>
      <c r="DF417" s="90"/>
      <c r="DG417" s="90"/>
      <c r="DH417" s="90"/>
      <c r="DI417" s="90"/>
      <c r="DJ417" s="90"/>
      <c r="DK417" s="90"/>
    </row>
    <row r="418" spans="15:115" s="2" customFormat="1" x14ac:dyDescent="0.25">
      <c r="O418" s="29"/>
      <c r="R418" s="26"/>
      <c r="AD418" s="76"/>
      <c r="AE418" s="76"/>
      <c r="AF418" s="77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7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5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  <c r="CK418" s="94"/>
      <c r="CL418" s="94"/>
      <c r="CM418" s="94"/>
      <c r="CN418" s="94"/>
      <c r="CO418" s="90"/>
      <c r="CP418" s="90"/>
      <c r="CQ418" s="90"/>
      <c r="CR418" s="90"/>
      <c r="CS418" s="90"/>
      <c r="CT418" s="90"/>
      <c r="CU418" s="90"/>
      <c r="CV418" s="90"/>
      <c r="CW418" s="90"/>
      <c r="CX418" s="90"/>
      <c r="CY418" s="90"/>
      <c r="CZ418" s="90"/>
      <c r="DA418" s="90"/>
      <c r="DB418" s="90"/>
      <c r="DC418" s="90"/>
      <c r="DD418" s="90"/>
      <c r="DE418" s="90"/>
      <c r="DF418" s="90"/>
      <c r="DG418" s="90"/>
      <c r="DH418" s="90"/>
      <c r="DI418" s="90"/>
      <c r="DJ418" s="90"/>
      <c r="DK418" s="90"/>
    </row>
    <row r="419" spans="15:115" s="2" customFormat="1" x14ac:dyDescent="0.25">
      <c r="O419" s="29"/>
      <c r="R419" s="26"/>
      <c r="AD419" s="76"/>
      <c r="AE419" s="76"/>
      <c r="AF419" s="77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7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5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  <c r="CK419" s="94"/>
      <c r="CL419" s="94"/>
      <c r="CM419" s="94"/>
      <c r="CN419" s="94"/>
      <c r="CO419" s="90"/>
      <c r="CP419" s="90"/>
      <c r="CQ419" s="90"/>
      <c r="CR419" s="90"/>
      <c r="CS419" s="90"/>
      <c r="CT419" s="90"/>
      <c r="CU419" s="90"/>
      <c r="CV419" s="90"/>
      <c r="CW419" s="90"/>
      <c r="CX419" s="90"/>
      <c r="CY419" s="90"/>
      <c r="CZ419" s="90"/>
      <c r="DA419" s="90"/>
      <c r="DB419" s="90"/>
      <c r="DC419" s="90"/>
      <c r="DD419" s="90"/>
      <c r="DE419" s="90"/>
      <c r="DF419" s="90"/>
      <c r="DG419" s="90"/>
      <c r="DH419" s="90"/>
      <c r="DI419" s="90"/>
      <c r="DJ419" s="90"/>
      <c r="DK419" s="90"/>
    </row>
    <row r="420" spans="15:115" s="2" customFormat="1" x14ac:dyDescent="0.25">
      <c r="O420" s="29"/>
      <c r="R420" s="26"/>
      <c r="AD420" s="76"/>
      <c r="AE420" s="76"/>
      <c r="AF420" s="77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7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5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0"/>
      <c r="CP420" s="90"/>
      <c r="CQ420" s="90"/>
      <c r="CR420" s="90"/>
      <c r="CS420" s="90"/>
      <c r="CT420" s="90"/>
      <c r="CU420" s="90"/>
      <c r="CV420" s="90"/>
      <c r="CW420" s="90"/>
      <c r="CX420" s="90"/>
      <c r="CY420" s="90"/>
      <c r="CZ420" s="90"/>
      <c r="DA420" s="90"/>
      <c r="DB420" s="90"/>
      <c r="DC420" s="90"/>
      <c r="DD420" s="90"/>
      <c r="DE420" s="90"/>
      <c r="DF420" s="90"/>
      <c r="DG420" s="90"/>
      <c r="DH420" s="90"/>
      <c r="DI420" s="90"/>
      <c r="DJ420" s="90"/>
      <c r="DK420" s="90"/>
    </row>
    <row r="421" spans="15:115" s="2" customFormat="1" x14ac:dyDescent="0.25">
      <c r="O421" s="29"/>
      <c r="R421" s="26"/>
      <c r="AD421" s="76"/>
      <c r="AE421" s="76"/>
      <c r="AF421" s="77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7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5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  <c r="CL421" s="94"/>
      <c r="CM421" s="94"/>
      <c r="CN421" s="94"/>
      <c r="CO421" s="90"/>
      <c r="CP421" s="90"/>
      <c r="CQ421" s="90"/>
      <c r="CR421" s="90"/>
      <c r="CS421" s="90"/>
      <c r="CT421" s="90"/>
      <c r="CU421" s="90"/>
      <c r="CV421" s="90"/>
      <c r="CW421" s="90"/>
      <c r="CX421" s="90"/>
      <c r="CY421" s="90"/>
      <c r="CZ421" s="90"/>
      <c r="DA421" s="90"/>
      <c r="DB421" s="90"/>
      <c r="DC421" s="90"/>
      <c r="DD421" s="90"/>
      <c r="DE421" s="90"/>
      <c r="DF421" s="90"/>
      <c r="DG421" s="90"/>
      <c r="DH421" s="90"/>
      <c r="DI421" s="90"/>
      <c r="DJ421" s="90"/>
      <c r="DK421" s="90"/>
    </row>
    <row r="422" spans="15:115" s="2" customFormat="1" x14ac:dyDescent="0.25">
      <c r="O422" s="29"/>
      <c r="R422" s="26"/>
      <c r="AD422" s="76"/>
      <c r="AE422" s="76"/>
      <c r="AF422" s="77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7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5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  <c r="CN422" s="94"/>
      <c r="CO422" s="90"/>
      <c r="CP422" s="90"/>
      <c r="CQ422" s="90"/>
      <c r="CR422" s="90"/>
      <c r="CS422" s="90"/>
      <c r="CT422" s="90"/>
      <c r="CU422" s="90"/>
      <c r="CV422" s="90"/>
      <c r="CW422" s="90"/>
      <c r="CX422" s="90"/>
      <c r="CY422" s="90"/>
      <c r="CZ422" s="90"/>
      <c r="DA422" s="90"/>
      <c r="DB422" s="90"/>
      <c r="DC422" s="90"/>
      <c r="DD422" s="90"/>
      <c r="DE422" s="90"/>
      <c r="DF422" s="90"/>
      <c r="DG422" s="90"/>
      <c r="DH422" s="90"/>
      <c r="DI422" s="90"/>
      <c r="DJ422" s="90"/>
      <c r="DK422" s="90"/>
    </row>
    <row r="423" spans="15:115" s="2" customFormat="1" x14ac:dyDescent="0.25">
      <c r="O423" s="29"/>
      <c r="R423" s="26"/>
      <c r="AD423" s="76"/>
      <c r="AE423" s="76"/>
      <c r="AF423" s="77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7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5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  <c r="CL423" s="94"/>
      <c r="CM423" s="94"/>
      <c r="CN423" s="94"/>
      <c r="CO423" s="90"/>
      <c r="CP423" s="90"/>
      <c r="CQ423" s="90"/>
      <c r="CR423" s="90"/>
      <c r="CS423" s="90"/>
      <c r="CT423" s="90"/>
      <c r="CU423" s="90"/>
      <c r="CV423" s="90"/>
      <c r="CW423" s="90"/>
      <c r="CX423" s="90"/>
      <c r="CY423" s="90"/>
      <c r="CZ423" s="90"/>
      <c r="DA423" s="90"/>
      <c r="DB423" s="90"/>
      <c r="DC423" s="90"/>
      <c r="DD423" s="90"/>
      <c r="DE423" s="90"/>
      <c r="DF423" s="90"/>
      <c r="DG423" s="90"/>
      <c r="DH423" s="90"/>
      <c r="DI423" s="90"/>
      <c r="DJ423" s="90"/>
      <c r="DK423" s="90"/>
    </row>
    <row r="424" spans="15:115" s="2" customFormat="1" x14ac:dyDescent="0.25">
      <c r="O424" s="29"/>
      <c r="R424" s="26"/>
      <c r="AD424" s="76"/>
      <c r="AE424" s="76"/>
      <c r="AF424" s="77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7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5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  <c r="CK424" s="94"/>
      <c r="CL424" s="94"/>
      <c r="CM424" s="94"/>
      <c r="CN424" s="94"/>
      <c r="CO424" s="90"/>
      <c r="CP424" s="90"/>
      <c r="CQ424" s="90"/>
      <c r="CR424" s="90"/>
      <c r="CS424" s="90"/>
      <c r="CT424" s="90"/>
      <c r="CU424" s="90"/>
      <c r="CV424" s="90"/>
      <c r="CW424" s="90"/>
      <c r="CX424" s="90"/>
      <c r="CY424" s="90"/>
      <c r="CZ424" s="90"/>
      <c r="DA424" s="90"/>
      <c r="DB424" s="90"/>
      <c r="DC424" s="90"/>
      <c r="DD424" s="90"/>
      <c r="DE424" s="90"/>
      <c r="DF424" s="90"/>
      <c r="DG424" s="90"/>
      <c r="DH424" s="90"/>
      <c r="DI424" s="90"/>
      <c r="DJ424" s="90"/>
      <c r="DK424" s="90"/>
    </row>
    <row r="425" spans="15:115" s="2" customFormat="1" x14ac:dyDescent="0.25">
      <c r="O425" s="29"/>
      <c r="R425" s="26"/>
      <c r="AD425" s="76"/>
      <c r="AE425" s="76"/>
      <c r="AF425" s="77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7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5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0"/>
      <c r="CP425" s="90"/>
      <c r="CQ425" s="90"/>
      <c r="CR425" s="90"/>
      <c r="CS425" s="90"/>
      <c r="CT425" s="90"/>
      <c r="CU425" s="90"/>
      <c r="CV425" s="90"/>
      <c r="CW425" s="90"/>
      <c r="CX425" s="90"/>
      <c r="CY425" s="90"/>
      <c r="CZ425" s="90"/>
      <c r="DA425" s="90"/>
      <c r="DB425" s="90"/>
      <c r="DC425" s="90"/>
      <c r="DD425" s="90"/>
      <c r="DE425" s="90"/>
      <c r="DF425" s="90"/>
      <c r="DG425" s="90"/>
      <c r="DH425" s="90"/>
      <c r="DI425" s="90"/>
      <c r="DJ425" s="90"/>
      <c r="DK425" s="90"/>
    </row>
    <row r="426" spans="15:115" s="2" customFormat="1" x14ac:dyDescent="0.25">
      <c r="O426" s="29"/>
      <c r="R426" s="26"/>
      <c r="AD426" s="76"/>
      <c r="AE426" s="76"/>
      <c r="AF426" s="77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7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5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  <c r="CL426" s="94"/>
      <c r="CM426" s="94"/>
      <c r="CN426" s="94"/>
      <c r="CO426" s="90"/>
      <c r="CP426" s="90"/>
      <c r="CQ426" s="90"/>
      <c r="CR426" s="90"/>
      <c r="CS426" s="90"/>
      <c r="CT426" s="90"/>
      <c r="CU426" s="90"/>
      <c r="CV426" s="90"/>
      <c r="CW426" s="90"/>
      <c r="CX426" s="90"/>
      <c r="CY426" s="90"/>
      <c r="CZ426" s="90"/>
      <c r="DA426" s="90"/>
      <c r="DB426" s="90"/>
      <c r="DC426" s="90"/>
      <c r="DD426" s="90"/>
      <c r="DE426" s="90"/>
      <c r="DF426" s="90"/>
      <c r="DG426" s="90"/>
      <c r="DH426" s="90"/>
      <c r="DI426" s="90"/>
      <c r="DJ426" s="90"/>
      <c r="DK426" s="90"/>
    </row>
    <row r="427" spans="15:115" s="2" customFormat="1" x14ac:dyDescent="0.25">
      <c r="O427" s="29"/>
      <c r="R427" s="26"/>
      <c r="AD427" s="76"/>
      <c r="AE427" s="76"/>
      <c r="AF427" s="77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7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5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  <c r="CK427" s="94"/>
      <c r="CL427" s="94"/>
      <c r="CM427" s="94"/>
      <c r="CN427" s="94"/>
      <c r="CO427" s="90"/>
      <c r="CP427" s="90"/>
      <c r="CQ427" s="90"/>
      <c r="CR427" s="90"/>
      <c r="CS427" s="90"/>
      <c r="CT427" s="90"/>
      <c r="CU427" s="90"/>
      <c r="CV427" s="90"/>
      <c r="CW427" s="90"/>
      <c r="CX427" s="90"/>
      <c r="CY427" s="90"/>
      <c r="CZ427" s="90"/>
      <c r="DA427" s="90"/>
      <c r="DB427" s="90"/>
      <c r="DC427" s="90"/>
      <c r="DD427" s="90"/>
      <c r="DE427" s="90"/>
      <c r="DF427" s="90"/>
      <c r="DG427" s="90"/>
      <c r="DH427" s="90"/>
      <c r="DI427" s="90"/>
      <c r="DJ427" s="90"/>
      <c r="DK427" s="90"/>
    </row>
    <row r="428" spans="15:115" s="2" customFormat="1" x14ac:dyDescent="0.25">
      <c r="O428" s="29"/>
      <c r="R428" s="26"/>
      <c r="AD428" s="76"/>
      <c r="AE428" s="76"/>
      <c r="AF428" s="77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7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5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  <c r="CK428" s="94"/>
      <c r="CL428" s="94"/>
      <c r="CM428" s="94"/>
      <c r="CN428" s="94"/>
      <c r="CO428" s="90"/>
      <c r="CP428" s="90"/>
      <c r="CQ428" s="90"/>
      <c r="CR428" s="90"/>
      <c r="CS428" s="90"/>
      <c r="CT428" s="90"/>
      <c r="CU428" s="90"/>
      <c r="CV428" s="90"/>
      <c r="CW428" s="90"/>
      <c r="CX428" s="90"/>
      <c r="CY428" s="90"/>
      <c r="CZ428" s="90"/>
      <c r="DA428" s="90"/>
      <c r="DB428" s="90"/>
      <c r="DC428" s="90"/>
      <c r="DD428" s="90"/>
      <c r="DE428" s="90"/>
      <c r="DF428" s="90"/>
      <c r="DG428" s="90"/>
      <c r="DH428" s="90"/>
      <c r="DI428" s="90"/>
      <c r="DJ428" s="90"/>
      <c r="DK428" s="90"/>
    </row>
    <row r="429" spans="15:115" s="2" customFormat="1" x14ac:dyDescent="0.25">
      <c r="O429" s="29"/>
      <c r="R429" s="26"/>
      <c r="AD429" s="76"/>
      <c r="AE429" s="76"/>
      <c r="AF429" s="77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7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5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  <c r="CK429" s="94"/>
      <c r="CL429" s="94"/>
      <c r="CM429" s="94"/>
      <c r="CN429" s="94"/>
      <c r="CO429" s="90"/>
      <c r="CP429" s="90"/>
      <c r="CQ429" s="90"/>
      <c r="CR429" s="90"/>
      <c r="CS429" s="90"/>
      <c r="CT429" s="90"/>
      <c r="CU429" s="90"/>
      <c r="CV429" s="90"/>
      <c r="CW429" s="90"/>
      <c r="CX429" s="90"/>
      <c r="CY429" s="90"/>
      <c r="CZ429" s="90"/>
      <c r="DA429" s="90"/>
      <c r="DB429" s="90"/>
      <c r="DC429" s="90"/>
      <c r="DD429" s="90"/>
      <c r="DE429" s="90"/>
      <c r="DF429" s="90"/>
      <c r="DG429" s="90"/>
      <c r="DH429" s="90"/>
      <c r="DI429" s="90"/>
      <c r="DJ429" s="90"/>
      <c r="DK429" s="90"/>
    </row>
    <row r="430" spans="15:115" s="2" customFormat="1" x14ac:dyDescent="0.25">
      <c r="O430" s="29"/>
      <c r="R430" s="26"/>
      <c r="AD430" s="76"/>
      <c r="AE430" s="76"/>
      <c r="AF430" s="77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7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5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0"/>
      <c r="CP430" s="90"/>
      <c r="CQ430" s="90"/>
      <c r="CR430" s="90"/>
      <c r="CS430" s="90"/>
      <c r="CT430" s="90"/>
      <c r="CU430" s="90"/>
      <c r="CV430" s="90"/>
      <c r="CW430" s="90"/>
      <c r="CX430" s="90"/>
      <c r="CY430" s="90"/>
      <c r="CZ430" s="90"/>
      <c r="DA430" s="90"/>
      <c r="DB430" s="90"/>
      <c r="DC430" s="90"/>
      <c r="DD430" s="90"/>
      <c r="DE430" s="90"/>
      <c r="DF430" s="90"/>
      <c r="DG430" s="90"/>
      <c r="DH430" s="90"/>
      <c r="DI430" s="90"/>
      <c r="DJ430" s="90"/>
      <c r="DK430" s="90"/>
    </row>
    <row r="431" spans="15:115" s="2" customFormat="1" x14ac:dyDescent="0.25">
      <c r="O431" s="29"/>
      <c r="R431" s="26"/>
      <c r="AD431" s="76"/>
      <c r="AE431" s="76"/>
      <c r="AF431" s="77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7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5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  <c r="CK431" s="94"/>
      <c r="CL431" s="94"/>
      <c r="CM431" s="94"/>
      <c r="CN431" s="94"/>
      <c r="CO431" s="90"/>
      <c r="CP431" s="90"/>
      <c r="CQ431" s="90"/>
      <c r="CR431" s="90"/>
      <c r="CS431" s="90"/>
      <c r="CT431" s="90"/>
      <c r="CU431" s="90"/>
      <c r="CV431" s="90"/>
      <c r="CW431" s="90"/>
      <c r="CX431" s="90"/>
      <c r="CY431" s="90"/>
      <c r="CZ431" s="90"/>
      <c r="DA431" s="90"/>
      <c r="DB431" s="90"/>
      <c r="DC431" s="90"/>
      <c r="DD431" s="90"/>
      <c r="DE431" s="90"/>
      <c r="DF431" s="90"/>
      <c r="DG431" s="90"/>
      <c r="DH431" s="90"/>
      <c r="DI431" s="90"/>
      <c r="DJ431" s="90"/>
      <c r="DK431" s="90"/>
    </row>
    <row r="432" spans="15:115" s="2" customFormat="1" x14ac:dyDescent="0.25">
      <c r="O432" s="29"/>
      <c r="R432" s="26"/>
      <c r="AD432" s="76"/>
      <c r="AE432" s="76"/>
      <c r="AF432" s="77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7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5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  <c r="CL432" s="94"/>
      <c r="CM432" s="94"/>
      <c r="CN432" s="94"/>
      <c r="CO432" s="90"/>
      <c r="CP432" s="90"/>
      <c r="CQ432" s="90"/>
      <c r="CR432" s="90"/>
      <c r="CS432" s="90"/>
      <c r="CT432" s="90"/>
      <c r="CU432" s="90"/>
      <c r="CV432" s="90"/>
      <c r="CW432" s="90"/>
      <c r="CX432" s="90"/>
      <c r="CY432" s="90"/>
      <c r="CZ432" s="90"/>
      <c r="DA432" s="90"/>
      <c r="DB432" s="90"/>
      <c r="DC432" s="90"/>
      <c r="DD432" s="90"/>
      <c r="DE432" s="90"/>
      <c r="DF432" s="90"/>
      <c r="DG432" s="90"/>
      <c r="DH432" s="90"/>
      <c r="DI432" s="90"/>
      <c r="DJ432" s="90"/>
      <c r="DK432" s="90"/>
    </row>
    <row r="433" spans="15:115" s="2" customFormat="1" x14ac:dyDescent="0.25">
      <c r="O433" s="29"/>
      <c r="R433" s="26"/>
      <c r="AD433" s="76"/>
      <c r="AE433" s="76"/>
      <c r="AF433" s="77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7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5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  <c r="CL433" s="94"/>
      <c r="CM433" s="94"/>
      <c r="CN433" s="94"/>
      <c r="CO433" s="90"/>
      <c r="CP433" s="90"/>
      <c r="CQ433" s="90"/>
      <c r="CR433" s="90"/>
      <c r="CS433" s="90"/>
      <c r="CT433" s="90"/>
      <c r="CU433" s="90"/>
      <c r="CV433" s="90"/>
      <c r="CW433" s="90"/>
      <c r="CX433" s="90"/>
      <c r="CY433" s="90"/>
      <c r="CZ433" s="90"/>
      <c r="DA433" s="90"/>
      <c r="DB433" s="90"/>
      <c r="DC433" s="90"/>
      <c r="DD433" s="90"/>
      <c r="DE433" s="90"/>
      <c r="DF433" s="90"/>
      <c r="DG433" s="90"/>
      <c r="DH433" s="90"/>
      <c r="DI433" s="90"/>
      <c r="DJ433" s="90"/>
      <c r="DK433" s="90"/>
    </row>
    <row r="434" spans="15:115" s="2" customFormat="1" x14ac:dyDescent="0.25">
      <c r="O434" s="29"/>
      <c r="R434" s="26"/>
      <c r="AD434" s="76"/>
      <c r="AE434" s="76"/>
      <c r="AF434" s="77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7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5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  <c r="CL434" s="94"/>
      <c r="CM434" s="94"/>
      <c r="CN434" s="94"/>
      <c r="CO434" s="90"/>
      <c r="CP434" s="90"/>
      <c r="CQ434" s="90"/>
      <c r="CR434" s="90"/>
      <c r="CS434" s="90"/>
      <c r="CT434" s="90"/>
      <c r="CU434" s="90"/>
      <c r="CV434" s="90"/>
      <c r="CW434" s="90"/>
      <c r="CX434" s="90"/>
      <c r="CY434" s="90"/>
      <c r="CZ434" s="90"/>
      <c r="DA434" s="90"/>
      <c r="DB434" s="90"/>
      <c r="DC434" s="90"/>
      <c r="DD434" s="90"/>
      <c r="DE434" s="90"/>
      <c r="DF434" s="90"/>
      <c r="DG434" s="90"/>
      <c r="DH434" s="90"/>
      <c r="DI434" s="90"/>
      <c r="DJ434" s="90"/>
      <c r="DK434" s="90"/>
    </row>
    <row r="435" spans="15:115" s="2" customFormat="1" x14ac:dyDescent="0.25">
      <c r="O435" s="29"/>
      <c r="R435" s="26"/>
      <c r="AD435" s="76"/>
      <c r="AE435" s="76"/>
      <c r="AF435" s="77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7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5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0"/>
      <c r="CP435" s="90"/>
      <c r="CQ435" s="90"/>
      <c r="CR435" s="90"/>
      <c r="CS435" s="90"/>
      <c r="CT435" s="90"/>
      <c r="CU435" s="90"/>
      <c r="CV435" s="90"/>
      <c r="CW435" s="90"/>
      <c r="CX435" s="90"/>
      <c r="CY435" s="90"/>
      <c r="CZ435" s="90"/>
      <c r="DA435" s="90"/>
      <c r="DB435" s="90"/>
      <c r="DC435" s="90"/>
      <c r="DD435" s="90"/>
      <c r="DE435" s="90"/>
      <c r="DF435" s="90"/>
      <c r="DG435" s="90"/>
      <c r="DH435" s="90"/>
      <c r="DI435" s="90"/>
      <c r="DJ435" s="90"/>
      <c r="DK435" s="90"/>
    </row>
    <row r="436" spans="15:115" s="2" customFormat="1" x14ac:dyDescent="0.25">
      <c r="O436" s="29"/>
      <c r="R436" s="26"/>
      <c r="AD436" s="76"/>
      <c r="AE436" s="76"/>
      <c r="AF436" s="77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7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5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  <c r="CK436" s="94"/>
      <c r="CL436" s="94"/>
      <c r="CM436" s="94"/>
      <c r="CN436" s="94"/>
      <c r="CO436" s="90"/>
      <c r="CP436" s="90"/>
      <c r="CQ436" s="90"/>
      <c r="CR436" s="90"/>
      <c r="CS436" s="90"/>
      <c r="CT436" s="90"/>
      <c r="CU436" s="90"/>
      <c r="CV436" s="90"/>
      <c r="CW436" s="90"/>
      <c r="CX436" s="90"/>
      <c r="CY436" s="90"/>
      <c r="CZ436" s="90"/>
      <c r="DA436" s="90"/>
      <c r="DB436" s="90"/>
      <c r="DC436" s="90"/>
      <c r="DD436" s="90"/>
      <c r="DE436" s="90"/>
      <c r="DF436" s="90"/>
      <c r="DG436" s="90"/>
      <c r="DH436" s="90"/>
      <c r="DI436" s="90"/>
      <c r="DJ436" s="90"/>
      <c r="DK436" s="90"/>
    </row>
    <row r="437" spans="15:115" s="2" customFormat="1" x14ac:dyDescent="0.25">
      <c r="O437" s="29"/>
      <c r="R437" s="26"/>
      <c r="AD437" s="76"/>
      <c r="AE437" s="76"/>
      <c r="AF437" s="77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7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5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  <c r="CK437" s="94"/>
      <c r="CL437" s="94"/>
      <c r="CM437" s="94"/>
      <c r="CN437" s="94"/>
      <c r="CO437" s="90"/>
      <c r="CP437" s="90"/>
      <c r="CQ437" s="90"/>
      <c r="CR437" s="90"/>
      <c r="CS437" s="90"/>
      <c r="CT437" s="90"/>
      <c r="CU437" s="90"/>
      <c r="CV437" s="90"/>
      <c r="CW437" s="90"/>
      <c r="CX437" s="90"/>
      <c r="CY437" s="90"/>
      <c r="CZ437" s="90"/>
      <c r="DA437" s="90"/>
      <c r="DB437" s="90"/>
      <c r="DC437" s="90"/>
      <c r="DD437" s="90"/>
      <c r="DE437" s="90"/>
      <c r="DF437" s="90"/>
      <c r="DG437" s="90"/>
      <c r="DH437" s="90"/>
      <c r="DI437" s="90"/>
      <c r="DJ437" s="90"/>
      <c r="DK437" s="90"/>
    </row>
    <row r="438" spans="15:115" s="2" customFormat="1" x14ac:dyDescent="0.25">
      <c r="O438" s="29"/>
      <c r="R438" s="26"/>
      <c r="AD438" s="76"/>
      <c r="AE438" s="76"/>
      <c r="AF438" s="77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7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5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  <c r="CK438" s="94"/>
      <c r="CL438" s="94"/>
      <c r="CM438" s="94"/>
      <c r="CN438" s="94"/>
      <c r="CO438" s="90"/>
      <c r="CP438" s="90"/>
      <c r="CQ438" s="90"/>
      <c r="CR438" s="90"/>
      <c r="CS438" s="90"/>
      <c r="CT438" s="90"/>
      <c r="CU438" s="90"/>
      <c r="CV438" s="90"/>
      <c r="CW438" s="90"/>
      <c r="CX438" s="90"/>
      <c r="CY438" s="90"/>
      <c r="CZ438" s="90"/>
      <c r="DA438" s="90"/>
      <c r="DB438" s="90"/>
      <c r="DC438" s="90"/>
      <c r="DD438" s="90"/>
      <c r="DE438" s="90"/>
      <c r="DF438" s="90"/>
      <c r="DG438" s="90"/>
      <c r="DH438" s="90"/>
      <c r="DI438" s="90"/>
      <c r="DJ438" s="90"/>
      <c r="DK438" s="90"/>
    </row>
    <row r="439" spans="15:115" s="2" customFormat="1" x14ac:dyDescent="0.25">
      <c r="O439" s="29"/>
      <c r="R439" s="26"/>
      <c r="AD439" s="76"/>
      <c r="AE439" s="76"/>
      <c r="AF439" s="77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7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5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  <c r="CK439" s="94"/>
      <c r="CL439" s="94"/>
      <c r="CM439" s="94"/>
      <c r="CN439" s="94"/>
      <c r="CO439" s="90"/>
      <c r="CP439" s="90"/>
      <c r="CQ439" s="90"/>
      <c r="CR439" s="90"/>
      <c r="CS439" s="90"/>
      <c r="CT439" s="90"/>
      <c r="CU439" s="90"/>
      <c r="CV439" s="90"/>
      <c r="CW439" s="90"/>
      <c r="CX439" s="90"/>
      <c r="CY439" s="90"/>
      <c r="CZ439" s="90"/>
      <c r="DA439" s="90"/>
      <c r="DB439" s="90"/>
      <c r="DC439" s="90"/>
      <c r="DD439" s="90"/>
      <c r="DE439" s="90"/>
      <c r="DF439" s="90"/>
      <c r="DG439" s="90"/>
      <c r="DH439" s="90"/>
      <c r="DI439" s="90"/>
      <c r="DJ439" s="90"/>
      <c r="DK439" s="90"/>
    </row>
    <row r="440" spans="15:115" s="2" customFormat="1" x14ac:dyDescent="0.25">
      <c r="O440" s="29"/>
      <c r="R440" s="26"/>
      <c r="AD440" s="76"/>
      <c r="AE440" s="76"/>
      <c r="AF440" s="77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7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5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0"/>
      <c r="CP440" s="90"/>
      <c r="CQ440" s="90"/>
      <c r="CR440" s="90"/>
      <c r="CS440" s="90"/>
      <c r="CT440" s="90"/>
      <c r="CU440" s="90"/>
      <c r="CV440" s="90"/>
      <c r="CW440" s="90"/>
      <c r="CX440" s="90"/>
      <c r="CY440" s="90"/>
      <c r="CZ440" s="90"/>
      <c r="DA440" s="90"/>
      <c r="DB440" s="90"/>
      <c r="DC440" s="90"/>
      <c r="DD440" s="90"/>
      <c r="DE440" s="90"/>
      <c r="DF440" s="90"/>
      <c r="DG440" s="90"/>
      <c r="DH440" s="90"/>
      <c r="DI440" s="90"/>
      <c r="DJ440" s="90"/>
      <c r="DK440" s="90"/>
    </row>
    <row r="441" spans="15:115" s="2" customFormat="1" x14ac:dyDescent="0.25">
      <c r="O441" s="29"/>
      <c r="R441" s="26"/>
      <c r="AD441" s="76"/>
      <c r="AE441" s="76"/>
      <c r="AF441" s="77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7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5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  <c r="CK441" s="94"/>
      <c r="CL441" s="94"/>
      <c r="CM441" s="94"/>
      <c r="CN441" s="94"/>
      <c r="CO441" s="90"/>
      <c r="CP441" s="90"/>
      <c r="CQ441" s="90"/>
      <c r="CR441" s="90"/>
      <c r="CS441" s="90"/>
      <c r="CT441" s="90"/>
      <c r="CU441" s="90"/>
      <c r="CV441" s="90"/>
      <c r="CW441" s="90"/>
      <c r="CX441" s="90"/>
      <c r="CY441" s="90"/>
      <c r="CZ441" s="90"/>
      <c r="DA441" s="90"/>
      <c r="DB441" s="90"/>
      <c r="DC441" s="90"/>
      <c r="DD441" s="90"/>
      <c r="DE441" s="90"/>
      <c r="DF441" s="90"/>
      <c r="DG441" s="90"/>
      <c r="DH441" s="90"/>
      <c r="DI441" s="90"/>
      <c r="DJ441" s="90"/>
      <c r="DK441" s="90"/>
    </row>
    <row r="442" spans="15:115" s="2" customFormat="1" x14ac:dyDescent="0.25">
      <c r="O442" s="29"/>
      <c r="R442" s="26"/>
      <c r="AD442" s="76"/>
      <c r="AE442" s="76"/>
      <c r="AF442" s="77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7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5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  <c r="CK442" s="94"/>
      <c r="CL442" s="94"/>
      <c r="CM442" s="94"/>
      <c r="CN442" s="94"/>
      <c r="CO442" s="90"/>
      <c r="CP442" s="90"/>
      <c r="CQ442" s="90"/>
      <c r="CR442" s="90"/>
      <c r="CS442" s="90"/>
      <c r="CT442" s="90"/>
      <c r="CU442" s="90"/>
      <c r="CV442" s="90"/>
      <c r="CW442" s="90"/>
      <c r="CX442" s="90"/>
      <c r="CY442" s="90"/>
      <c r="CZ442" s="90"/>
      <c r="DA442" s="90"/>
      <c r="DB442" s="90"/>
      <c r="DC442" s="90"/>
      <c r="DD442" s="90"/>
      <c r="DE442" s="90"/>
      <c r="DF442" s="90"/>
      <c r="DG442" s="90"/>
      <c r="DH442" s="90"/>
      <c r="DI442" s="90"/>
      <c r="DJ442" s="90"/>
      <c r="DK442" s="90"/>
    </row>
    <row r="443" spans="15:115" s="2" customFormat="1" x14ac:dyDescent="0.25">
      <c r="O443" s="29"/>
      <c r="R443" s="26"/>
      <c r="AD443" s="76"/>
      <c r="AE443" s="76"/>
      <c r="AF443" s="77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7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5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  <c r="CK443" s="94"/>
      <c r="CL443" s="94"/>
      <c r="CM443" s="94"/>
      <c r="CN443" s="94"/>
      <c r="CO443" s="90"/>
      <c r="CP443" s="90"/>
      <c r="CQ443" s="90"/>
      <c r="CR443" s="90"/>
      <c r="CS443" s="90"/>
      <c r="CT443" s="90"/>
      <c r="CU443" s="90"/>
      <c r="CV443" s="90"/>
      <c r="CW443" s="90"/>
      <c r="CX443" s="90"/>
      <c r="CY443" s="90"/>
      <c r="CZ443" s="90"/>
      <c r="DA443" s="90"/>
      <c r="DB443" s="90"/>
      <c r="DC443" s="90"/>
      <c r="DD443" s="90"/>
      <c r="DE443" s="90"/>
      <c r="DF443" s="90"/>
      <c r="DG443" s="90"/>
      <c r="DH443" s="90"/>
      <c r="DI443" s="90"/>
      <c r="DJ443" s="90"/>
      <c r="DK443" s="90"/>
    </row>
    <row r="444" spans="15:115" s="2" customFormat="1" x14ac:dyDescent="0.25">
      <c r="O444" s="29"/>
      <c r="R444" s="26"/>
      <c r="AD444" s="76"/>
      <c r="AE444" s="76"/>
      <c r="AF444" s="77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7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5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  <c r="CK444" s="94"/>
      <c r="CL444" s="94"/>
      <c r="CM444" s="94"/>
      <c r="CN444" s="94"/>
      <c r="CO444" s="90"/>
      <c r="CP444" s="90"/>
      <c r="CQ444" s="90"/>
      <c r="CR444" s="90"/>
      <c r="CS444" s="90"/>
      <c r="CT444" s="90"/>
      <c r="CU444" s="90"/>
      <c r="CV444" s="90"/>
      <c r="CW444" s="90"/>
      <c r="CX444" s="90"/>
      <c r="CY444" s="90"/>
      <c r="CZ444" s="90"/>
      <c r="DA444" s="90"/>
      <c r="DB444" s="90"/>
      <c r="DC444" s="90"/>
      <c r="DD444" s="90"/>
      <c r="DE444" s="90"/>
      <c r="DF444" s="90"/>
      <c r="DG444" s="90"/>
      <c r="DH444" s="90"/>
      <c r="DI444" s="90"/>
      <c r="DJ444" s="90"/>
      <c r="DK444" s="90"/>
    </row>
    <row r="445" spans="15:115" s="2" customFormat="1" x14ac:dyDescent="0.25">
      <c r="O445" s="29"/>
      <c r="R445" s="26"/>
      <c r="AD445" s="76"/>
      <c r="AE445" s="76"/>
      <c r="AF445" s="77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7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5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  <c r="CL445" s="94"/>
      <c r="CM445" s="94"/>
      <c r="CN445" s="94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  <c r="DJ445" s="90"/>
      <c r="DK445" s="90"/>
    </row>
    <row r="446" spans="15:115" s="2" customFormat="1" x14ac:dyDescent="0.25">
      <c r="O446" s="29"/>
      <c r="R446" s="26"/>
      <c r="AD446" s="76"/>
      <c r="AE446" s="76"/>
      <c r="AF446" s="77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7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5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  <c r="CL446" s="94"/>
      <c r="CM446" s="94"/>
      <c r="CN446" s="94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90"/>
      <c r="DC446" s="90"/>
      <c r="DD446" s="90"/>
      <c r="DE446" s="90"/>
      <c r="DF446" s="90"/>
      <c r="DG446" s="90"/>
      <c r="DH446" s="90"/>
      <c r="DI446" s="90"/>
      <c r="DJ446" s="90"/>
      <c r="DK446" s="90"/>
    </row>
    <row r="447" spans="15:115" s="2" customFormat="1" x14ac:dyDescent="0.25">
      <c r="O447" s="29"/>
      <c r="R447" s="26"/>
      <c r="AD447" s="76"/>
      <c r="AE447" s="76"/>
      <c r="AF447" s="77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7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5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  <c r="CL447" s="94"/>
      <c r="CM447" s="94"/>
      <c r="CN447" s="94"/>
      <c r="CO447" s="90"/>
      <c r="CP447" s="90"/>
      <c r="CQ447" s="90"/>
      <c r="CR447" s="90"/>
      <c r="CS447" s="90"/>
      <c r="CT447" s="90"/>
      <c r="CU447" s="90"/>
      <c r="CV447" s="90"/>
      <c r="CW447" s="90"/>
      <c r="CX447" s="90"/>
      <c r="CY447" s="90"/>
      <c r="CZ447" s="90"/>
      <c r="DA447" s="90"/>
      <c r="DB447" s="90"/>
      <c r="DC447" s="90"/>
      <c r="DD447" s="90"/>
      <c r="DE447" s="90"/>
      <c r="DF447" s="90"/>
      <c r="DG447" s="90"/>
      <c r="DH447" s="90"/>
      <c r="DI447" s="90"/>
      <c r="DJ447" s="90"/>
      <c r="DK447" s="90"/>
    </row>
    <row r="448" spans="15:115" s="2" customFormat="1" x14ac:dyDescent="0.25">
      <c r="O448" s="29"/>
      <c r="R448" s="26"/>
      <c r="AD448" s="76"/>
      <c r="AE448" s="76"/>
      <c r="AF448" s="77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7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5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  <c r="CL448" s="94"/>
      <c r="CM448" s="94"/>
      <c r="CN448" s="94"/>
      <c r="CO448" s="90"/>
      <c r="CP448" s="90"/>
      <c r="CQ448" s="90"/>
      <c r="CR448" s="90"/>
      <c r="CS448" s="90"/>
      <c r="CT448" s="90"/>
      <c r="CU448" s="90"/>
      <c r="CV448" s="90"/>
      <c r="CW448" s="90"/>
      <c r="CX448" s="90"/>
      <c r="CY448" s="90"/>
      <c r="CZ448" s="90"/>
      <c r="DA448" s="90"/>
      <c r="DB448" s="90"/>
      <c r="DC448" s="90"/>
      <c r="DD448" s="90"/>
      <c r="DE448" s="90"/>
      <c r="DF448" s="90"/>
      <c r="DG448" s="90"/>
      <c r="DH448" s="90"/>
      <c r="DI448" s="90"/>
      <c r="DJ448" s="90"/>
      <c r="DK448" s="90"/>
    </row>
    <row r="449" spans="15:115" s="2" customFormat="1" x14ac:dyDescent="0.25">
      <c r="O449" s="29"/>
      <c r="R449" s="26"/>
      <c r="AD449" s="76"/>
      <c r="AE449" s="76"/>
      <c r="AF449" s="77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7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5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  <c r="CK449" s="94"/>
      <c r="CL449" s="94"/>
      <c r="CM449" s="94"/>
      <c r="CN449" s="94"/>
      <c r="CO449" s="90"/>
      <c r="CP449" s="90"/>
      <c r="CQ449" s="90"/>
      <c r="CR449" s="90"/>
      <c r="CS449" s="90"/>
      <c r="CT449" s="90"/>
      <c r="CU449" s="90"/>
      <c r="CV449" s="90"/>
      <c r="CW449" s="90"/>
      <c r="CX449" s="90"/>
      <c r="CY449" s="90"/>
      <c r="CZ449" s="90"/>
      <c r="DA449" s="90"/>
      <c r="DB449" s="90"/>
      <c r="DC449" s="90"/>
      <c r="DD449" s="90"/>
      <c r="DE449" s="90"/>
      <c r="DF449" s="90"/>
      <c r="DG449" s="90"/>
      <c r="DH449" s="90"/>
      <c r="DI449" s="90"/>
      <c r="DJ449" s="90"/>
      <c r="DK449" s="90"/>
    </row>
    <row r="450" spans="15:115" s="2" customFormat="1" x14ac:dyDescent="0.25">
      <c r="O450" s="29"/>
      <c r="R450" s="26"/>
      <c r="AD450" s="76"/>
      <c r="AE450" s="76"/>
      <c r="AF450" s="77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7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5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  <c r="CK450" s="94"/>
      <c r="CL450" s="94"/>
      <c r="CM450" s="94"/>
      <c r="CN450" s="94"/>
      <c r="CO450" s="90"/>
      <c r="CP450" s="90"/>
      <c r="CQ450" s="90"/>
      <c r="CR450" s="90"/>
      <c r="CS450" s="90"/>
      <c r="CT450" s="90"/>
      <c r="CU450" s="90"/>
      <c r="CV450" s="90"/>
      <c r="CW450" s="90"/>
      <c r="CX450" s="90"/>
      <c r="CY450" s="90"/>
      <c r="CZ450" s="90"/>
      <c r="DA450" s="90"/>
      <c r="DB450" s="90"/>
      <c r="DC450" s="90"/>
      <c r="DD450" s="90"/>
      <c r="DE450" s="90"/>
      <c r="DF450" s="90"/>
      <c r="DG450" s="90"/>
      <c r="DH450" s="90"/>
      <c r="DI450" s="90"/>
      <c r="DJ450" s="90"/>
      <c r="DK450" s="90"/>
    </row>
    <row r="451" spans="15:115" s="2" customFormat="1" x14ac:dyDescent="0.25">
      <c r="O451" s="29"/>
      <c r="R451" s="26"/>
      <c r="AD451" s="76"/>
      <c r="AE451" s="76"/>
      <c r="AF451" s="77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7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5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  <c r="CK451" s="94"/>
      <c r="CL451" s="94"/>
      <c r="CM451" s="94"/>
      <c r="CN451" s="94"/>
      <c r="CO451" s="90"/>
      <c r="CP451" s="90"/>
      <c r="CQ451" s="90"/>
      <c r="CR451" s="90"/>
      <c r="CS451" s="90"/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90"/>
      <c r="DJ451" s="90"/>
      <c r="DK451" s="90"/>
    </row>
    <row r="452" spans="15:115" s="2" customFormat="1" x14ac:dyDescent="0.25">
      <c r="O452" s="29"/>
      <c r="R452" s="26"/>
      <c r="AD452" s="76"/>
      <c r="AE452" s="76"/>
      <c r="AF452" s="77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7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5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  <c r="CK452" s="94"/>
      <c r="CL452" s="94"/>
      <c r="CM452" s="94"/>
      <c r="CN452" s="94"/>
      <c r="CO452" s="90"/>
      <c r="CP452" s="90"/>
      <c r="CQ452" s="90"/>
      <c r="CR452" s="90"/>
      <c r="CS452" s="90"/>
      <c r="CT452" s="90"/>
      <c r="CU452" s="90"/>
      <c r="CV452" s="90"/>
      <c r="CW452" s="90"/>
      <c r="CX452" s="90"/>
      <c r="CY452" s="90"/>
      <c r="CZ452" s="90"/>
      <c r="DA452" s="90"/>
      <c r="DB452" s="90"/>
      <c r="DC452" s="90"/>
      <c r="DD452" s="90"/>
      <c r="DE452" s="90"/>
      <c r="DF452" s="90"/>
      <c r="DG452" s="90"/>
      <c r="DH452" s="90"/>
      <c r="DI452" s="90"/>
      <c r="DJ452" s="90"/>
      <c r="DK452" s="90"/>
    </row>
    <row r="453" spans="15:115" s="2" customFormat="1" x14ac:dyDescent="0.25">
      <c r="O453" s="29"/>
      <c r="R453" s="26"/>
      <c r="AD453" s="76"/>
      <c r="AE453" s="76"/>
      <c r="AF453" s="77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7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5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  <c r="CK453" s="94"/>
      <c r="CL453" s="94"/>
      <c r="CM453" s="94"/>
      <c r="CN453" s="94"/>
      <c r="CO453" s="90"/>
      <c r="CP453" s="90"/>
      <c r="CQ453" s="90"/>
      <c r="CR453" s="90"/>
      <c r="CS453" s="90"/>
      <c r="CT453" s="90"/>
      <c r="CU453" s="90"/>
      <c r="CV453" s="90"/>
      <c r="CW453" s="90"/>
      <c r="CX453" s="90"/>
      <c r="CY453" s="90"/>
      <c r="CZ453" s="90"/>
      <c r="DA453" s="90"/>
      <c r="DB453" s="90"/>
      <c r="DC453" s="90"/>
      <c r="DD453" s="90"/>
      <c r="DE453" s="90"/>
      <c r="DF453" s="90"/>
      <c r="DG453" s="90"/>
      <c r="DH453" s="90"/>
      <c r="DI453" s="90"/>
      <c r="DJ453" s="90"/>
      <c r="DK453" s="90"/>
    </row>
    <row r="454" spans="15:115" s="2" customFormat="1" x14ac:dyDescent="0.25">
      <c r="O454" s="29"/>
      <c r="R454" s="26"/>
      <c r="AD454" s="76"/>
      <c r="AE454" s="76"/>
      <c r="AF454" s="77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7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5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  <c r="CK454" s="94"/>
      <c r="CL454" s="94"/>
      <c r="CM454" s="94"/>
      <c r="CN454" s="94"/>
      <c r="CO454" s="90"/>
      <c r="CP454" s="90"/>
      <c r="CQ454" s="90"/>
      <c r="CR454" s="90"/>
      <c r="CS454" s="90"/>
      <c r="CT454" s="90"/>
      <c r="CU454" s="90"/>
      <c r="CV454" s="90"/>
      <c r="CW454" s="90"/>
      <c r="CX454" s="90"/>
      <c r="CY454" s="90"/>
      <c r="CZ454" s="90"/>
      <c r="DA454" s="90"/>
      <c r="DB454" s="90"/>
      <c r="DC454" s="90"/>
      <c r="DD454" s="90"/>
      <c r="DE454" s="90"/>
      <c r="DF454" s="90"/>
      <c r="DG454" s="90"/>
      <c r="DH454" s="90"/>
      <c r="DI454" s="90"/>
      <c r="DJ454" s="90"/>
      <c r="DK454" s="90"/>
    </row>
    <row r="455" spans="15:115" s="2" customFormat="1" x14ac:dyDescent="0.25">
      <c r="O455" s="29"/>
      <c r="R455" s="26"/>
      <c r="AD455" s="76"/>
      <c r="AE455" s="76"/>
      <c r="AF455" s="77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7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5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  <c r="CK455" s="94"/>
      <c r="CL455" s="94"/>
      <c r="CM455" s="94"/>
      <c r="CN455" s="94"/>
      <c r="CO455" s="90"/>
      <c r="CP455" s="90"/>
      <c r="CQ455" s="90"/>
      <c r="CR455" s="90"/>
      <c r="CS455" s="90"/>
      <c r="CT455" s="90"/>
      <c r="CU455" s="90"/>
      <c r="CV455" s="90"/>
      <c r="CW455" s="90"/>
      <c r="CX455" s="90"/>
      <c r="CY455" s="90"/>
      <c r="CZ455" s="90"/>
      <c r="DA455" s="90"/>
      <c r="DB455" s="90"/>
      <c r="DC455" s="90"/>
      <c r="DD455" s="90"/>
      <c r="DE455" s="90"/>
      <c r="DF455" s="90"/>
      <c r="DG455" s="90"/>
      <c r="DH455" s="90"/>
      <c r="DI455" s="90"/>
      <c r="DJ455" s="90"/>
      <c r="DK455" s="90"/>
    </row>
    <row r="456" spans="15:115" s="2" customFormat="1" x14ac:dyDescent="0.25">
      <c r="O456" s="29"/>
      <c r="R456" s="26"/>
      <c r="AD456" s="76"/>
      <c r="AE456" s="76"/>
      <c r="AF456" s="77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7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5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  <c r="CK456" s="94"/>
      <c r="CL456" s="94"/>
      <c r="CM456" s="94"/>
      <c r="CN456" s="94"/>
      <c r="CO456" s="90"/>
      <c r="CP456" s="90"/>
      <c r="CQ456" s="90"/>
      <c r="CR456" s="90"/>
      <c r="CS456" s="90"/>
      <c r="CT456" s="90"/>
      <c r="CU456" s="90"/>
      <c r="CV456" s="90"/>
      <c r="CW456" s="90"/>
      <c r="CX456" s="90"/>
      <c r="CY456" s="90"/>
      <c r="CZ456" s="90"/>
      <c r="DA456" s="90"/>
      <c r="DB456" s="90"/>
      <c r="DC456" s="90"/>
      <c r="DD456" s="90"/>
      <c r="DE456" s="90"/>
      <c r="DF456" s="90"/>
      <c r="DG456" s="90"/>
      <c r="DH456" s="90"/>
      <c r="DI456" s="90"/>
      <c r="DJ456" s="90"/>
      <c r="DK456" s="90"/>
    </row>
    <row r="457" spans="15:115" s="2" customFormat="1" x14ac:dyDescent="0.25">
      <c r="O457" s="29"/>
      <c r="R457" s="26"/>
      <c r="AD457" s="76"/>
      <c r="AE457" s="76"/>
      <c r="AF457" s="77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7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5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  <c r="CK457" s="94"/>
      <c r="CL457" s="94"/>
      <c r="CM457" s="94"/>
      <c r="CN457" s="94"/>
      <c r="CO457" s="90"/>
      <c r="CP457" s="90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90"/>
      <c r="DJ457" s="90"/>
      <c r="DK457" s="90"/>
    </row>
    <row r="458" spans="15:115" s="2" customFormat="1" x14ac:dyDescent="0.25">
      <c r="O458" s="29"/>
      <c r="R458" s="26"/>
      <c r="AD458" s="76"/>
      <c r="AE458" s="76"/>
      <c r="AF458" s="77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7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5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  <c r="CL458" s="94"/>
      <c r="CM458" s="94"/>
      <c r="CN458" s="94"/>
      <c r="CO458" s="90"/>
      <c r="CP458" s="90"/>
      <c r="CQ458" s="90"/>
      <c r="CR458" s="90"/>
      <c r="CS458" s="90"/>
      <c r="CT458" s="90"/>
      <c r="CU458" s="90"/>
      <c r="CV458" s="90"/>
      <c r="CW458" s="90"/>
      <c r="CX458" s="90"/>
      <c r="CY458" s="90"/>
      <c r="CZ458" s="90"/>
      <c r="DA458" s="90"/>
      <c r="DB458" s="90"/>
      <c r="DC458" s="90"/>
      <c r="DD458" s="90"/>
      <c r="DE458" s="90"/>
      <c r="DF458" s="90"/>
      <c r="DG458" s="90"/>
      <c r="DH458" s="90"/>
      <c r="DI458" s="90"/>
      <c r="DJ458" s="90"/>
      <c r="DK458" s="90"/>
    </row>
    <row r="459" spans="15:115" s="2" customFormat="1" x14ac:dyDescent="0.25">
      <c r="O459" s="29"/>
      <c r="R459" s="26"/>
      <c r="AD459" s="76"/>
      <c r="AE459" s="76"/>
      <c r="AF459" s="77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7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5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  <c r="CL459" s="94"/>
      <c r="CM459" s="94"/>
      <c r="CN459" s="94"/>
      <c r="CO459" s="90"/>
      <c r="CP459" s="90"/>
      <c r="CQ459" s="90"/>
      <c r="CR459" s="90"/>
      <c r="CS459" s="90"/>
      <c r="CT459" s="90"/>
      <c r="CU459" s="90"/>
      <c r="CV459" s="90"/>
      <c r="CW459" s="90"/>
      <c r="CX459" s="90"/>
      <c r="CY459" s="90"/>
      <c r="CZ459" s="90"/>
      <c r="DA459" s="90"/>
      <c r="DB459" s="90"/>
      <c r="DC459" s="90"/>
      <c r="DD459" s="90"/>
      <c r="DE459" s="90"/>
      <c r="DF459" s="90"/>
      <c r="DG459" s="90"/>
      <c r="DH459" s="90"/>
      <c r="DI459" s="90"/>
      <c r="DJ459" s="90"/>
      <c r="DK459" s="90"/>
    </row>
    <row r="460" spans="15:115" s="2" customFormat="1" x14ac:dyDescent="0.25">
      <c r="O460" s="29"/>
      <c r="R460" s="26"/>
      <c r="AD460" s="76"/>
      <c r="AE460" s="76"/>
      <c r="AF460" s="77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7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5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0"/>
      <c r="CP460" s="90"/>
      <c r="CQ460" s="90"/>
      <c r="CR460" s="90"/>
      <c r="CS460" s="90"/>
      <c r="CT460" s="90"/>
      <c r="CU460" s="90"/>
      <c r="CV460" s="90"/>
      <c r="CW460" s="90"/>
      <c r="CX460" s="90"/>
      <c r="CY460" s="90"/>
      <c r="CZ460" s="90"/>
      <c r="DA460" s="90"/>
      <c r="DB460" s="90"/>
      <c r="DC460" s="90"/>
      <c r="DD460" s="90"/>
      <c r="DE460" s="90"/>
      <c r="DF460" s="90"/>
      <c r="DG460" s="90"/>
      <c r="DH460" s="90"/>
      <c r="DI460" s="90"/>
      <c r="DJ460" s="90"/>
      <c r="DK460" s="90"/>
    </row>
    <row r="461" spans="15:115" s="2" customFormat="1" x14ac:dyDescent="0.25">
      <c r="O461" s="29"/>
      <c r="R461" s="26"/>
      <c r="AD461" s="76"/>
      <c r="AE461" s="76"/>
      <c r="AF461" s="77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7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5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  <c r="CL461" s="94"/>
      <c r="CM461" s="94"/>
      <c r="CN461" s="94"/>
      <c r="CO461" s="90"/>
      <c r="CP461" s="90"/>
      <c r="CQ461" s="90"/>
      <c r="CR461" s="90"/>
      <c r="CS461" s="90"/>
      <c r="CT461" s="90"/>
      <c r="CU461" s="90"/>
      <c r="CV461" s="90"/>
      <c r="CW461" s="90"/>
      <c r="CX461" s="90"/>
      <c r="CY461" s="90"/>
      <c r="CZ461" s="90"/>
      <c r="DA461" s="90"/>
      <c r="DB461" s="90"/>
      <c r="DC461" s="90"/>
      <c r="DD461" s="90"/>
      <c r="DE461" s="90"/>
      <c r="DF461" s="90"/>
      <c r="DG461" s="90"/>
      <c r="DH461" s="90"/>
      <c r="DI461" s="90"/>
      <c r="DJ461" s="90"/>
      <c r="DK461" s="90"/>
    </row>
    <row r="462" spans="15:115" s="2" customFormat="1" x14ac:dyDescent="0.25">
      <c r="O462" s="29"/>
      <c r="R462" s="26"/>
      <c r="AD462" s="76"/>
      <c r="AE462" s="76"/>
      <c r="AF462" s="77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7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5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  <c r="CK462" s="94"/>
      <c r="CL462" s="94"/>
      <c r="CM462" s="94"/>
      <c r="CN462" s="94"/>
      <c r="CO462" s="90"/>
      <c r="CP462" s="90"/>
      <c r="CQ462" s="90"/>
      <c r="CR462" s="90"/>
      <c r="CS462" s="90"/>
      <c r="CT462" s="90"/>
      <c r="CU462" s="90"/>
      <c r="CV462" s="90"/>
      <c r="CW462" s="90"/>
      <c r="CX462" s="90"/>
      <c r="CY462" s="90"/>
      <c r="CZ462" s="90"/>
      <c r="DA462" s="90"/>
      <c r="DB462" s="90"/>
      <c r="DC462" s="90"/>
      <c r="DD462" s="90"/>
      <c r="DE462" s="90"/>
      <c r="DF462" s="90"/>
      <c r="DG462" s="90"/>
      <c r="DH462" s="90"/>
      <c r="DI462" s="90"/>
      <c r="DJ462" s="90"/>
      <c r="DK462" s="90"/>
    </row>
    <row r="463" spans="15:115" s="2" customFormat="1" x14ac:dyDescent="0.25">
      <c r="O463" s="29"/>
      <c r="R463" s="26"/>
      <c r="AD463" s="76"/>
      <c r="AE463" s="76"/>
      <c r="AF463" s="77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7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5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  <c r="CK463" s="94"/>
      <c r="CL463" s="94"/>
      <c r="CM463" s="94"/>
      <c r="CN463" s="94"/>
      <c r="CO463" s="90"/>
      <c r="CP463" s="90"/>
      <c r="CQ463" s="90"/>
      <c r="CR463" s="90"/>
      <c r="CS463" s="90"/>
      <c r="CT463" s="90"/>
      <c r="CU463" s="90"/>
      <c r="CV463" s="90"/>
      <c r="CW463" s="90"/>
      <c r="CX463" s="90"/>
      <c r="CY463" s="90"/>
      <c r="CZ463" s="90"/>
      <c r="DA463" s="90"/>
      <c r="DB463" s="90"/>
      <c r="DC463" s="90"/>
      <c r="DD463" s="90"/>
      <c r="DE463" s="90"/>
      <c r="DF463" s="90"/>
      <c r="DG463" s="90"/>
      <c r="DH463" s="90"/>
      <c r="DI463" s="90"/>
      <c r="DJ463" s="90"/>
      <c r="DK463" s="90"/>
    </row>
    <row r="464" spans="15:115" s="2" customFormat="1" x14ac:dyDescent="0.25">
      <c r="O464" s="29"/>
      <c r="R464" s="26"/>
      <c r="AD464" s="76"/>
      <c r="AE464" s="76"/>
      <c r="AF464" s="77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7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5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  <c r="CK464" s="94"/>
      <c r="CL464" s="94"/>
      <c r="CM464" s="94"/>
      <c r="CN464" s="94"/>
      <c r="CO464" s="90"/>
      <c r="CP464" s="90"/>
      <c r="CQ464" s="90"/>
      <c r="CR464" s="90"/>
      <c r="CS464" s="90"/>
      <c r="CT464" s="90"/>
      <c r="CU464" s="90"/>
      <c r="CV464" s="90"/>
      <c r="CW464" s="90"/>
      <c r="CX464" s="90"/>
      <c r="CY464" s="90"/>
      <c r="CZ464" s="90"/>
      <c r="DA464" s="90"/>
      <c r="DB464" s="90"/>
      <c r="DC464" s="90"/>
      <c r="DD464" s="90"/>
      <c r="DE464" s="90"/>
      <c r="DF464" s="90"/>
      <c r="DG464" s="90"/>
      <c r="DH464" s="90"/>
      <c r="DI464" s="90"/>
      <c r="DJ464" s="90"/>
      <c r="DK464" s="90"/>
    </row>
    <row r="465" spans="15:115" s="2" customFormat="1" x14ac:dyDescent="0.25">
      <c r="O465" s="29"/>
      <c r="R465" s="26"/>
      <c r="AD465" s="76"/>
      <c r="AE465" s="76"/>
      <c r="AF465" s="77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7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5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0"/>
      <c r="CP465" s="90"/>
      <c r="CQ465" s="90"/>
      <c r="CR465" s="90"/>
      <c r="CS465" s="90"/>
      <c r="CT465" s="90"/>
      <c r="CU465" s="90"/>
      <c r="CV465" s="90"/>
      <c r="CW465" s="90"/>
      <c r="CX465" s="90"/>
      <c r="CY465" s="90"/>
      <c r="CZ465" s="90"/>
      <c r="DA465" s="90"/>
      <c r="DB465" s="90"/>
      <c r="DC465" s="90"/>
      <c r="DD465" s="90"/>
      <c r="DE465" s="90"/>
      <c r="DF465" s="90"/>
      <c r="DG465" s="90"/>
      <c r="DH465" s="90"/>
      <c r="DI465" s="90"/>
      <c r="DJ465" s="90"/>
      <c r="DK465" s="90"/>
    </row>
    <row r="466" spans="15:115" s="2" customFormat="1" x14ac:dyDescent="0.25">
      <c r="O466" s="29"/>
      <c r="R466" s="26"/>
      <c r="AD466" s="76"/>
      <c r="AE466" s="76"/>
      <c r="AF466" s="77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7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5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  <c r="CK466" s="94"/>
      <c r="CL466" s="94"/>
      <c r="CM466" s="94"/>
      <c r="CN466" s="94"/>
      <c r="CO466" s="90"/>
      <c r="CP466" s="90"/>
      <c r="CQ466" s="90"/>
      <c r="CR466" s="90"/>
      <c r="CS466" s="90"/>
      <c r="CT466" s="90"/>
      <c r="CU466" s="90"/>
      <c r="CV466" s="90"/>
      <c r="CW466" s="90"/>
      <c r="CX466" s="90"/>
      <c r="CY466" s="90"/>
      <c r="CZ466" s="90"/>
      <c r="DA466" s="90"/>
      <c r="DB466" s="90"/>
      <c r="DC466" s="90"/>
      <c r="DD466" s="90"/>
      <c r="DE466" s="90"/>
      <c r="DF466" s="90"/>
      <c r="DG466" s="90"/>
      <c r="DH466" s="90"/>
      <c r="DI466" s="90"/>
      <c r="DJ466" s="90"/>
      <c r="DK466" s="90"/>
    </row>
    <row r="467" spans="15:115" s="2" customFormat="1" x14ac:dyDescent="0.25">
      <c r="O467" s="29"/>
      <c r="R467" s="26"/>
      <c r="AD467" s="76"/>
      <c r="AE467" s="76"/>
      <c r="AF467" s="77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7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5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  <c r="CK467" s="94"/>
      <c r="CL467" s="94"/>
      <c r="CM467" s="94"/>
      <c r="CN467" s="94"/>
      <c r="CO467" s="90"/>
      <c r="CP467" s="90"/>
      <c r="CQ467" s="90"/>
      <c r="CR467" s="90"/>
      <c r="CS467" s="90"/>
      <c r="CT467" s="90"/>
      <c r="CU467" s="90"/>
      <c r="CV467" s="90"/>
      <c r="CW467" s="90"/>
      <c r="CX467" s="90"/>
      <c r="CY467" s="90"/>
      <c r="CZ467" s="90"/>
      <c r="DA467" s="90"/>
      <c r="DB467" s="90"/>
      <c r="DC467" s="90"/>
      <c r="DD467" s="90"/>
      <c r="DE467" s="90"/>
      <c r="DF467" s="90"/>
      <c r="DG467" s="90"/>
      <c r="DH467" s="90"/>
      <c r="DI467" s="90"/>
      <c r="DJ467" s="90"/>
      <c r="DK467" s="90"/>
    </row>
    <row r="468" spans="15:115" s="2" customFormat="1" x14ac:dyDescent="0.25">
      <c r="O468" s="29"/>
      <c r="R468" s="26"/>
      <c r="AD468" s="76"/>
      <c r="AE468" s="76"/>
      <c r="AF468" s="77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7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5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  <c r="CK468" s="94"/>
      <c r="CL468" s="94"/>
      <c r="CM468" s="94"/>
      <c r="CN468" s="94"/>
      <c r="CO468" s="90"/>
      <c r="CP468" s="90"/>
      <c r="CQ468" s="90"/>
      <c r="CR468" s="90"/>
      <c r="CS468" s="90"/>
      <c r="CT468" s="90"/>
      <c r="CU468" s="90"/>
      <c r="CV468" s="90"/>
      <c r="CW468" s="90"/>
      <c r="CX468" s="90"/>
      <c r="CY468" s="90"/>
      <c r="CZ468" s="90"/>
      <c r="DA468" s="90"/>
      <c r="DB468" s="90"/>
      <c r="DC468" s="90"/>
      <c r="DD468" s="90"/>
      <c r="DE468" s="90"/>
      <c r="DF468" s="90"/>
      <c r="DG468" s="90"/>
      <c r="DH468" s="90"/>
      <c r="DI468" s="90"/>
      <c r="DJ468" s="90"/>
      <c r="DK468" s="90"/>
    </row>
    <row r="469" spans="15:115" s="2" customFormat="1" x14ac:dyDescent="0.25">
      <c r="O469" s="29"/>
      <c r="R469" s="26"/>
      <c r="AD469" s="76"/>
      <c r="AE469" s="76"/>
      <c r="AF469" s="77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7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5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  <c r="CK469" s="94"/>
      <c r="CL469" s="94"/>
      <c r="CM469" s="94"/>
      <c r="CN469" s="94"/>
      <c r="CO469" s="90"/>
      <c r="CP469" s="90"/>
      <c r="CQ469" s="90"/>
      <c r="CR469" s="90"/>
      <c r="CS469" s="90"/>
      <c r="CT469" s="90"/>
      <c r="CU469" s="90"/>
      <c r="CV469" s="90"/>
      <c r="CW469" s="90"/>
      <c r="CX469" s="90"/>
      <c r="CY469" s="90"/>
      <c r="CZ469" s="90"/>
      <c r="DA469" s="90"/>
      <c r="DB469" s="90"/>
      <c r="DC469" s="90"/>
      <c r="DD469" s="90"/>
      <c r="DE469" s="90"/>
      <c r="DF469" s="90"/>
      <c r="DG469" s="90"/>
      <c r="DH469" s="90"/>
      <c r="DI469" s="90"/>
      <c r="DJ469" s="90"/>
      <c r="DK469" s="90"/>
    </row>
    <row r="470" spans="15:115" s="2" customFormat="1" x14ac:dyDescent="0.25">
      <c r="O470" s="29"/>
      <c r="R470" s="26"/>
      <c r="AD470" s="76"/>
      <c r="AE470" s="76"/>
      <c r="AF470" s="77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7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5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0"/>
      <c r="CP470" s="90"/>
      <c r="CQ470" s="90"/>
      <c r="CR470" s="90"/>
      <c r="CS470" s="90"/>
      <c r="CT470" s="90"/>
      <c r="CU470" s="90"/>
      <c r="CV470" s="90"/>
      <c r="CW470" s="90"/>
      <c r="CX470" s="90"/>
      <c r="CY470" s="90"/>
      <c r="CZ470" s="90"/>
      <c r="DA470" s="90"/>
      <c r="DB470" s="90"/>
      <c r="DC470" s="90"/>
      <c r="DD470" s="90"/>
      <c r="DE470" s="90"/>
      <c r="DF470" s="90"/>
      <c r="DG470" s="90"/>
      <c r="DH470" s="90"/>
      <c r="DI470" s="90"/>
      <c r="DJ470" s="90"/>
      <c r="DK470" s="90"/>
    </row>
    <row r="471" spans="15:115" s="2" customFormat="1" x14ac:dyDescent="0.25">
      <c r="O471" s="29"/>
      <c r="R471" s="26"/>
      <c r="AD471" s="76"/>
      <c r="AE471" s="76"/>
      <c r="AF471" s="77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7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5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  <c r="CK471" s="94"/>
      <c r="CL471" s="94"/>
      <c r="CM471" s="94"/>
      <c r="CN471" s="94"/>
      <c r="CO471" s="90"/>
      <c r="CP471" s="90"/>
      <c r="CQ471" s="90"/>
      <c r="CR471" s="90"/>
      <c r="CS471" s="90"/>
      <c r="CT471" s="90"/>
      <c r="CU471" s="90"/>
      <c r="CV471" s="90"/>
      <c r="CW471" s="90"/>
      <c r="CX471" s="90"/>
      <c r="CY471" s="90"/>
      <c r="CZ471" s="90"/>
      <c r="DA471" s="90"/>
      <c r="DB471" s="90"/>
      <c r="DC471" s="90"/>
      <c r="DD471" s="90"/>
      <c r="DE471" s="90"/>
      <c r="DF471" s="90"/>
      <c r="DG471" s="90"/>
      <c r="DH471" s="90"/>
      <c r="DI471" s="90"/>
      <c r="DJ471" s="90"/>
      <c r="DK471" s="90"/>
    </row>
    <row r="472" spans="15:115" s="2" customFormat="1" x14ac:dyDescent="0.25">
      <c r="O472" s="29"/>
      <c r="R472" s="26"/>
      <c r="AD472" s="76"/>
      <c r="AE472" s="76"/>
      <c r="AF472" s="77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7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5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  <c r="CK472" s="94"/>
      <c r="CL472" s="94"/>
      <c r="CM472" s="94"/>
      <c r="CN472" s="94"/>
      <c r="CO472" s="90"/>
      <c r="CP472" s="90"/>
      <c r="CQ472" s="90"/>
      <c r="CR472" s="90"/>
      <c r="CS472" s="90"/>
      <c r="CT472" s="90"/>
      <c r="CU472" s="90"/>
      <c r="CV472" s="90"/>
      <c r="CW472" s="90"/>
      <c r="CX472" s="90"/>
      <c r="CY472" s="90"/>
      <c r="CZ472" s="90"/>
      <c r="DA472" s="90"/>
      <c r="DB472" s="90"/>
      <c r="DC472" s="90"/>
      <c r="DD472" s="90"/>
      <c r="DE472" s="90"/>
      <c r="DF472" s="90"/>
      <c r="DG472" s="90"/>
      <c r="DH472" s="90"/>
      <c r="DI472" s="90"/>
      <c r="DJ472" s="90"/>
      <c r="DK472" s="90"/>
    </row>
    <row r="473" spans="15:115" s="2" customFormat="1" x14ac:dyDescent="0.25">
      <c r="O473" s="29"/>
      <c r="R473" s="26"/>
      <c r="AD473" s="76"/>
      <c r="AE473" s="76"/>
      <c r="AF473" s="77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7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5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  <c r="BZ473" s="94"/>
      <c r="CA473" s="94"/>
      <c r="CB473" s="94"/>
      <c r="CC473" s="94"/>
      <c r="CD473" s="94"/>
      <c r="CE473" s="94"/>
      <c r="CF473" s="94"/>
      <c r="CG473" s="94"/>
      <c r="CH473" s="94"/>
      <c r="CI473" s="94"/>
      <c r="CJ473" s="94"/>
      <c r="CK473" s="94"/>
      <c r="CL473" s="94"/>
      <c r="CM473" s="94"/>
      <c r="CN473" s="94"/>
      <c r="CO473" s="90"/>
      <c r="CP473" s="90"/>
      <c r="CQ473" s="90"/>
      <c r="CR473" s="90"/>
      <c r="CS473" s="90"/>
      <c r="CT473" s="90"/>
      <c r="CU473" s="90"/>
      <c r="CV473" s="90"/>
      <c r="CW473" s="90"/>
      <c r="CX473" s="90"/>
      <c r="CY473" s="90"/>
      <c r="CZ473" s="90"/>
      <c r="DA473" s="90"/>
      <c r="DB473" s="90"/>
      <c r="DC473" s="90"/>
      <c r="DD473" s="90"/>
      <c r="DE473" s="90"/>
      <c r="DF473" s="90"/>
      <c r="DG473" s="90"/>
      <c r="DH473" s="90"/>
      <c r="DI473" s="90"/>
      <c r="DJ473" s="90"/>
      <c r="DK473" s="90"/>
    </row>
    <row r="474" spans="15:115" s="2" customFormat="1" x14ac:dyDescent="0.25">
      <c r="O474" s="29"/>
      <c r="R474" s="26"/>
      <c r="AD474" s="76"/>
      <c r="AE474" s="76"/>
      <c r="AF474" s="77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7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5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  <c r="BZ474" s="94"/>
      <c r="CA474" s="94"/>
      <c r="CB474" s="94"/>
      <c r="CC474" s="94"/>
      <c r="CD474" s="94"/>
      <c r="CE474" s="94"/>
      <c r="CF474" s="94"/>
      <c r="CG474" s="94"/>
      <c r="CH474" s="94"/>
      <c r="CI474" s="94"/>
      <c r="CJ474" s="94"/>
      <c r="CK474" s="94"/>
      <c r="CL474" s="94"/>
      <c r="CM474" s="94"/>
      <c r="CN474" s="94"/>
      <c r="CO474" s="90"/>
      <c r="CP474" s="90"/>
      <c r="CQ474" s="90"/>
      <c r="CR474" s="90"/>
      <c r="CS474" s="90"/>
      <c r="CT474" s="90"/>
      <c r="CU474" s="90"/>
      <c r="CV474" s="90"/>
      <c r="CW474" s="90"/>
      <c r="CX474" s="90"/>
      <c r="CY474" s="90"/>
      <c r="CZ474" s="90"/>
      <c r="DA474" s="90"/>
      <c r="DB474" s="90"/>
      <c r="DC474" s="90"/>
      <c r="DD474" s="90"/>
      <c r="DE474" s="90"/>
      <c r="DF474" s="90"/>
      <c r="DG474" s="90"/>
      <c r="DH474" s="90"/>
      <c r="DI474" s="90"/>
      <c r="DJ474" s="90"/>
      <c r="DK474" s="90"/>
    </row>
    <row r="475" spans="15:115" s="2" customFormat="1" x14ac:dyDescent="0.25">
      <c r="O475" s="29"/>
      <c r="R475" s="26"/>
      <c r="AD475" s="76"/>
      <c r="AE475" s="76"/>
      <c r="AF475" s="77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7"/>
      <c r="AV475" s="94"/>
      <c r="AW475" s="94"/>
      <c r="AX475" s="94"/>
      <c r="AY475" s="94"/>
      <c r="AZ475" s="94"/>
      <c r="BA475" s="94"/>
      <c r="BB475" s="94"/>
      <c r="BC475" s="94"/>
      <c r="BD475" s="94"/>
      <c r="BE475" s="94"/>
      <c r="BF475" s="94"/>
      <c r="BG475" s="94"/>
      <c r="BH475" s="94"/>
      <c r="BI475" s="94"/>
      <c r="BJ475" s="94"/>
      <c r="BK475" s="94"/>
      <c r="BL475" s="94"/>
      <c r="BM475" s="94"/>
      <c r="BN475" s="94"/>
      <c r="BO475" s="95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4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0"/>
      <c r="CP475" s="90"/>
      <c r="CQ475" s="90"/>
      <c r="CR475" s="90"/>
      <c r="CS475" s="90"/>
      <c r="CT475" s="90"/>
      <c r="CU475" s="90"/>
      <c r="CV475" s="90"/>
      <c r="CW475" s="90"/>
      <c r="CX475" s="90"/>
      <c r="CY475" s="90"/>
      <c r="CZ475" s="90"/>
      <c r="DA475" s="90"/>
      <c r="DB475" s="90"/>
      <c r="DC475" s="90"/>
      <c r="DD475" s="90"/>
      <c r="DE475" s="90"/>
      <c r="DF475" s="90"/>
      <c r="DG475" s="90"/>
      <c r="DH475" s="90"/>
      <c r="DI475" s="90"/>
      <c r="DJ475" s="90"/>
      <c r="DK475" s="90"/>
    </row>
    <row r="476" spans="15:115" s="2" customFormat="1" x14ac:dyDescent="0.25">
      <c r="O476" s="29"/>
      <c r="R476" s="26"/>
      <c r="AD476" s="76"/>
      <c r="AE476" s="76"/>
      <c r="AF476" s="77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7"/>
      <c r="AV476" s="94"/>
      <c r="AW476" s="94"/>
      <c r="AX476" s="94"/>
      <c r="AY476" s="94"/>
      <c r="AZ476" s="94"/>
      <c r="BA476" s="94"/>
      <c r="BB476" s="94"/>
      <c r="BC476" s="94"/>
      <c r="BD476" s="94"/>
      <c r="BE476" s="94"/>
      <c r="BF476" s="94"/>
      <c r="BG476" s="94"/>
      <c r="BH476" s="94"/>
      <c r="BI476" s="94"/>
      <c r="BJ476" s="94"/>
      <c r="BK476" s="94"/>
      <c r="BL476" s="94"/>
      <c r="BM476" s="94"/>
      <c r="BN476" s="94"/>
      <c r="BO476" s="95"/>
      <c r="BP476" s="94"/>
      <c r="BQ476" s="94"/>
      <c r="BR476" s="94"/>
      <c r="BS476" s="94"/>
      <c r="BT476" s="94"/>
      <c r="BU476" s="94"/>
      <c r="BV476" s="94"/>
      <c r="BW476" s="94"/>
      <c r="BX476" s="94"/>
      <c r="BY476" s="94"/>
      <c r="BZ476" s="94"/>
      <c r="CA476" s="94"/>
      <c r="CB476" s="94"/>
      <c r="CC476" s="94"/>
      <c r="CD476" s="94"/>
      <c r="CE476" s="94"/>
      <c r="CF476" s="94"/>
      <c r="CG476" s="94"/>
      <c r="CH476" s="94"/>
      <c r="CI476" s="94"/>
      <c r="CJ476" s="94"/>
      <c r="CK476" s="94"/>
      <c r="CL476" s="94"/>
      <c r="CM476" s="94"/>
      <c r="CN476" s="94"/>
      <c r="CO476" s="90"/>
      <c r="CP476" s="90"/>
      <c r="CQ476" s="90"/>
      <c r="CR476" s="90"/>
      <c r="CS476" s="90"/>
      <c r="CT476" s="90"/>
      <c r="CU476" s="90"/>
      <c r="CV476" s="90"/>
      <c r="CW476" s="90"/>
      <c r="CX476" s="90"/>
      <c r="CY476" s="90"/>
      <c r="CZ476" s="90"/>
      <c r="DA476" s="90"/>
      <c r="DB476" s="90"/>
      <c r="DC476" s="90"/>
      <c r="DD476" s="90"/>
      <c r="DE476" s="90"/>
      <c r="DF476" s="90"/>
      <c r="DG476" s="90"/>
      <c r="DH476" s="90"/>
      <c r="DI476" s="90"/>
      <c r="DJ476" s="90"/>
      <c r="DK476" s="90"/>
    </row>
    <row r="477" spans="15:115" s="2" customFormat="1" x14ac:dyDescent="0.25">
      <c r="O477" s="29"/>
      <c r="R477" s="26"/>
      <c r="AD477" s="76"/>
      <c r="AE477" s="76"/>
      <c r="AF477" s="77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7"/>
      <c r="AV477" s="94"/>
      <c r="AW477" s="94"/>
      <c r="AX477" s="94"/>
      <c r="AY477" s="94"/>
      <c r="AZ477" s="94"/>
      <c r="BA477" s="94"/>
      <c r="BB477" s="94"/>
      <c r="BC477" s="94"/>
      <c r="BD477" s="94"/>
      <c r="BE477" s="94"/>
      <c r="BF477" s="94"/>
      <c r="BG477" s="94"/>
      <c r="BH477" s="94"/>
      <c r="BI477" s="94"/>
      <c r="BJ477" s="94"/>
      <c r="BK477" s="94"/>
      <c r="BL477" s="94"/>
      <c r="BM477" s="94"/>
      <c r="BN477" s="94"/>
      <c r="BO477" s="95"/>
      <c r="BP477" s="94"/>
      <c r="BQ477" s="94"/>
      <c r="BR477" s="94"/>
      <c r="BS477" s="94"/>
      <c r="BT477" s="94"/>
      <c r="BU477" s="94"/>
      <c r="BV477" s="94"/>
      <c r="BW477" s="94"/>
      <c r="BX477" s="94"/>
      <c r="BY477" s="94"/>
      <c r="BZ477" s="94"/>
      <c r="CA477" s="94"/>
      <c r="CB477" s="94"/>
      <c r="CC477" s="94"/>
      <c r="CD477" s="94"/>
      <c r="CE477" s="94"/>
      <c r="CF477" s="94"/>
      <c r="CG477" s="94"/>
      <c r="CH477" s="94"/>
      <c r="CI477" s="94"/>
      <c r="CJ477" s="94"/>
      <c r="CK477" s="94"/>
      <c r="CL477" s="94"/>
      <c r="CM477" s="94"/>
      <c r="CN477" s="94"/>
      <c r="CO477" s="90"/>
      <c r="CP477" s="90"/>
      <c r="CQ477" s="90"/>
      <c r="CR477" s="90"/>
      <c r="CS477" s="90"/>
      <c r="CT477" s="90"/>
      <c r="CU477" s="90"/>
      <c r="CV477" s="90"/>
      <c r="CW477" s="90"/>
      <c r="CX477" s="90"/>
      <c r="CY477" s="90"/>
      <c r="CZ477" s="90"/>
      <c r="DA477" s="90"/>
      <c r="DB477" s="90"/>
      <c r="DC477" s="90"/>
      <c r="DD477" s="90"/>
      <c r="DE477" s="90"/>
      <c r="DF477" s="90"/>
      <c r="DG477" s="90"/>
      <c r="DH477" s="90"/>
      <c r="DI477" s="90"/>
      <c r="DJ477" s="90"/>
      <c r="DK477" s="90"/>
    </row>
    <row r="478" spans="15:115" s="2" customFormat="1" x14ac:dyDescent="0.25">
      <c r="O478" s="29"/>
      <c r="R478" s="26"/>
      <c r="AD478" s="76"/>
      <c r="AE478" s="76"/>
      <c r="AF478" s="77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7"/>
      <c r="AV478" s="94"/>
      <c r="AW478" s="94"/>
      <c r="AX478" s="94"/>
      <c r="AY478" s="94"/>
      <c r="AZ478" s="94"/>
      <c r="BA478" s="94"/>
      <c r="BB478" s="94"/>
      <c r="BC478" s="94"/>
      <c r="BD478" s="94"/>
      <c r="BE478" s="94"/>
      <c r="BF478" s="94"/>
      <c r="BG478" s="94"/>
      <c r="BH478" s="94"/>
      <c r="BI478" s="94"/>
      <c r="BJ478" s="94"/>
      <c r="BK478" s="94"/>
      <c r="BL478" s="94"/>
      <c r="BM478" s="94"/>
      <c r="BN478" s="94"/>
      <c r="BO478" s="95"/>
      <c r="BP478" s="94"/>
      <c r="BQ478" s="94"/>
      <c r="BR478" s="94"/>
      <c r="BS478" s="94"/>
      <c r="BT478" s="94"/>
      <c r="BU478" s="94"/>
      <c r="BV478" s="94"/>
      <c r="BW478" s="94"/>
      <c r="BX478" s="94"/>
      <c r="BY478" s="94"/>
      <c r="BZ478" s="94"/>
      <c r="CA478" s="94"/>
      <c r="CB478" s="94"/>
      <c r="CC478" s="94"/>
      <c r="CD478" s="94"/>
      <c r="CE478" s="94"/>
      <c r="CF478" s="94"/>
      <c r="CG478" s="94"/>
      <c r="CH478" s="94"/>
      <c r="CI478" s="94"/>
      <c r="CJ478" s="94"/>
      <c r="CK478" s="94"/>
      <c r="CL478" s="94"/>
      <c r="CM478" s="94"/>
      <c r="CN478" s="94"/>
      <c r="CO478" s="90"/>
      <c r="CP478" s="90"/>
      <c r="CQ478" s="90"/>
      <c r="CR478" s="90"/>
      <c r="CS478" s="90"/>
      <c r="CT478" s="90"/>
      <c r="CU478" s="90"/>
      <c r="CV478" s="90"/>
      <c r="CW478" s="90"/>
      <c r="CX478" s="90"/>
      <c r="CY478" s="90"/>
      <c r="CZ478" s="90"/>
      <c r="DA478" s="90"/>
      <c r="DB478" s="90"/>
      <c r="DC478" s="90"/>
      <c r="DD478" s="90"/>
      <c r="DE478" s="90"/>
      <c r="DF478" s="90"/>
      <c r="DG478" s="90"/>
      <c r="DH478" s="90"/>
      <c r="DI478" s="90"/>
      <c r="DJ478" s="90"/>
      <c r="DK478" s="90"/>
    </row>
    <row r="479" spans="15:115" s="2" customFormat="1" x14ac:dyDescent="0.25">
      <c r="O479" s="29"/>
      <c r="R479" s="26"/>
      <c r="AD479" s="76"/>
      <c r="AE479" s="76"/>
      <c r="AF479" s="77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7"/>
      <c r="AV479" s="94"/>
      <c r="AW479" s="94"/>
      <c r="AX479" s="94"/>
      <c r="AY479" s="94"/>
      <c r="AZ479" s="94"/>
      <c r="BA479" s="94"/>
      <c r="BB479" s="94"/>
      <c r="BC479" s="94"/>
      <c r="BD479" s="94"/>
      <c r="BE479" s="94"/>
      <c r="BF479" s="94"/>
      <c r="BG479" s="94"/>
      <c r="BH479" s="94"/>
      <c r="BI479" s="94"/>
      <c r="BJ479" s="94"/>
      <c r="BK479" s="94"/>
      <c r="BL479" s="94"/>
      <c r="BM479" s="94"/>
      <c r="BN479" s="94"/>
      <c r="BO479" s="95"/>
      <c r="BP479" s="94"/>
      <c r="BQ479" s="94"/>
      <c r="BR479" s="94"/>
      <c r="BS479" s="94"/>
      <c r="BT479" s="94"/>
      <c r="BU479" s="94"/>
      <c r="BV479" s="94"/>
      <c r="BW479" s="94"/>
      <c r="BX479" s="94"/>
      <c r="BY479" s="94"/>
      <c r="BZ479" s="94"/>
      <c r="CA479" s="94"/>
      <c r="CB479" s="94"/>
      <c r="CC479" s="94"/>
      <c r="CD479" s="94"/>
      <c r="CE479" s="94"/>
      <c r="CF479" s="94"/>
      <c r="CG479" s="94"/>
      <c r="CH479" s="94"/>
      <c r="CI479" s="94"/>
      <c r="CJ479" s="94"/>
      <c r="CK479" s="94"/>
      <c r="CL479" s="94"/>
      <c r="CM479" s="94"/>
      <c r="CN479" s="94"/>
      <c r="CO479" s="90"/>
      <c r="CP479" s="90"/>
      <c r="CQ479" s="90"/>
      <c r="CR479" s="90"/>
      <c r="CS479" s="90"/>
      <c r="CT479" s="90"/>
      <c r="CU479" s="90"/>
      <c r="CV479" s="90"/>
      <c r="CW479" s="90"/>
      <c r="CX479" s="90"/>
      <c r="CY479" s="90"/>
      <c r="CZ479" s="90"/>
      <c r="DA479" s="90"/>
      <c r="DB479" s="90"/>
      <c r="DC479" s="90"/>
      <c r="DD479" s="90"/>
      <c r="DE479" s="90"/>
      <c r="DF479" s="90"/>
      <c r="DG479" s="90"/>
      <c r="DH479" s="90"/>
      <c r="DI479" s="90"/>
      <c r="DJ479" s="90"/>
      <c r="DK479" s="90"/>
    </row>
    <row r="480" spans="15:115" s="2" customFormat="1" x14ac:dyDescent="0.25">
      <c r="O480" s="29"/>
      <c r="R480" s="26"/>
      <c r="AD480" s="76"/>
      <c r="AE480" s="76"/>
      <c r="AF480" s="77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7"/>
      <c r="AV480" s="94"/>
      <c r="AW480" s="94"/>
      <c r="AX480" s="94"/>
      <c r="AY480" s="94"/>
      <c r="AZ480" s="94"/>
      <c r="BA480" s="94"/>
      <c r="BB480" s="94"/>
      <c r="BC480" s="94"/>
      <c r="BD480" s="94"/>
      <c r="BE480" s="94"/>
      <c r="BF480" s="94"/>
      <c r="BG480" s="94"/>
      <c r="BH480" s="94"/>
      <c r="BI480" s="94"/>
      <c r="BJ480" s="94"/>
      <c r="BK480" s="94"/>
      <c r="BL480" s="94"/>
      <c r="BM480" s="94"/>
      <c r="BN480" s="94"/>
      <c r="BO480" s="95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4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0"/>
      <c r="CP480" s="90"/>
      <c r="CQ480" s="90"/>
      <c r="CR480" s="90"/>
      <c r="CS480" s="90"/>
      <c r="CT480" s="90"/>
      <c r="CU480" s="90"/>
      <c r="CV480" s="90"/>
      <c r="CW480" s="90"/>
      <c r="CX480" s="90"/>
      <c r="CY480" s="90"/>
      <c r="CZ480" s="90"/>
      <c r="DA480" s="90"/>
      <c r="DB480" s="90"/>
      <c r="DC480" s="90"/>
      <c r="DD480" s="90"/>
      <c r="DE480" s="90"/>
      <c r="DF480" s="90"/>
      <c r="DG480" s="90"/>
      <c r="DH480" s="90"/>
      <c r="DI480" s="90"/>
      <c r="DJ480" s="90"/>
      <c r="DK480" s="90"/>
    </row>
    <row r="481" spans="15:115" s="2" customFormat="1" x14ac:dyDescent="0.25">
      <c r="O481" s="29"/>
      <c r="R481" s="26"/>
      <c r="AD481" s="76"/>
      <c r="AE481" s="76"/>
      <c r="AF481" s="77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7"/>
      <c r="AV481" s="94"/>
      <c r="AW481" s="94"/>
      <c r="AX481" s="94"/>
      <c r="AY481" s="94"/>
      <c r="AZ481" s="94"/>
      <c r="BA481" s="94"/>
      <c r="BB481" s="94"/>
      <c r="BC481" s="94"/>
      <c r="BD481" s="94"/>
      <c r="BE481" s="94"/>
      <c r="BF481" s="94"/>
      <c r="BG481" s="94"/>
      <c r="BH481" s="94"/>
      <c r="BI481" s="94"/>
      <c r="BJ481" s="94"/>
      <c r="BK481" s="94"/>
      <c r="BL481" s="94"/>
      <c r="BM481" s="94"/>
      <c r="BN481" s="94"/>
      <c r="BO481" s="95"/>
      <c r="BP481" s="94"/>
      <c r="BQ481" s="94"/>
      <c r="BR481" s="94"/>
      <c r="BS481" s="94"/>
      <c r="BT481" s="94"/>
      <c r="BU481" s="94"/>
      <c r="BV481" s="94"/>
      <c r="BW481" s="94"/>
      <c r="BX481" s="94"/>
      <c r="BY481" s="94"/>
      <c r="BZ481" s="94"/>
      <c r="CA481" s="94"/>
      <c r="CB481" s="94"/>
      <c r="CC481" s="94"/>
      <c r="CD481" s="94"/>
      <c r="CE481" s="94"/>
      <c r="CF481" s="94"/>
      <c r="CG481" s="94"/>
      <c r="CH481" s="94"/>
      <c r="CI481" s="94"/>
      <c r="CJ481" s="94"/>
      <c r="CK481" s="94"/>
      <c r="CL481" s="94"/>
      <c r="CM481" s="94"/>
      <c r="CN481" s="94"/>
      <c r="CO481" s="90"/>
      <c r="CP481" s="90"/>
      <c r="CQ481" s="90"/>
      <c r="CR481" s="90"/>
      <c r="CS481" s="90"/>
      <c r="CT481" s="90"/>
      <c r="CU481" s="90"/>
      <c r="CV481" s="90"/>
      <c r="CW481" s="90"/>
      <c r="CX481" s="90"/>
      <c r="CY481" s="90"/>
      <c r="CZ481" s="90"/>
      <c r="DA481" s="90"/>
      <c r="DB481" s="90"/>
      <c r="DC481" s="90"/>
      <c r="DD481" s="90"/>
      <c r="DE481" s="90"/>
      <c r="DF481" s="90"/>
      <c r="DG481" s="90"/>
      <c r="DH481" s="90"/>
      <c r="DI481" s="90"/>
      <c r="DJ481" s="90"/>
      <c r="DK481" s="90"/>
    </row>
    <row r="482" spans="15:115" s="2" customFormat="1" x14ac:dyDescent="0.25">
      <c r="O482" s="29"/>
      <c r="R482" s="26"/>
      <c r="AD482" s="76"/>
      <c r="AE482" s="76"/>
      <c r="AF482" s="77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7"/>
      <c r="AV482" s="94"/>
      <c r="AW482" s="94"/>
      <c r="AX482" s="94"/>
      <c r="AY482" s="94"/>
      <c r="AZ482" s="94"/>
      <c r="BA482" s="94"/>
      <c r="BB482" s="94"/>
      <c r="BC482" s="94"/>
      <c r="BD482" s="94"/>
      <c r="BE482" s="94"/>
      <c r="BF482" s="94"/>
      <c r="BG482" s="94"/>
      <c r="BH482" s="94"/>
      <c r="BI482" s="94"/>
      <c r="BJ482" s="94"/>
      <c r="BK482" s="94"/>
      <c r="BL482" s="94"/>
      <c r="BM482" s="94"/>
      <c r="BN482" s="94"/>
      <c r="BO482" s="95"/>
      <c r="BP482" s="94"/>
      <c r="BQ482" s="94"/>
      <c r="BR482" s="94"/>
      <c r="BS482" s="94"/>
      <c r="BT482" s="94"/>
      <c r="BU482" s="94"/>
      <c r="BV482" s="94"/>
      <c r="BW482" s="94"/>
      <c r="BX482" s="94"/>
      <c r="BY482" s="94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  <c r="CN482" s="94"/>
      <c r="CO482" s="90"/>
      <c r="CP482" s="90"/>
      <c r="CQ482" s="90"/>
      <c r="CR482" s="90"/>
      <c r="CS482" s="90"/>
      <c r="CT482" s="90"/>
      <c r="CU482" s="90"/>
      <c r="CV482" s="90"/>
      <c r="CW482" s="90"/>
      <c r="CX482" s="90"/>
      <c r="CY482" s="90"/>
      <c r="CZ482" s="90"/>
      <c r="DA482" s="90"/>
      <c r="DB482" s="90"/>
      <c r="DC482" s="90"/>
      <c r="DD482" s="90"/>
      <c r="DE482" s="90"/>
      <c r="DF482" s="90"/>
      <c r="DG482" s="90"/>
      <c r="DH482" s="90"/>
      <c r="DI482" s="90"/>
      <c r="DJ482" s="90"/>
      <c r="DK482" s="90"/>
    </row>
    <row r="483" spans="15:115" s="2" customFormat="1" x14ac:dyDescent="0.25">
      <c r="O483" s="29"/>
      <c r="R483" s="26"/>
      <c r="AD483" s="76"/>
      <c r="AE483" s="76"/>
      <c r="AF483" s="77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7"/>
      <c r="AV483" s="94"/>
      <c r="AW483" s="94"/>
      <c r="AX483" s="94"/>
      <c r="AY483" s="94"/>
      <c r="AZ483" s="94"/>
      <c r="BA483" s="94"/>
      <c r="BB483" s="94"/>
      <c r="BC483" s="94"/>
      <c r="BD483" s="94"/>
      <c r="BE483" s="94"/>
      <c r="BF483" s="94"/>
      <c r="BG483" s="94"/>
      <c r="BH483" s="94"/>
      <c r="BI483" s="94"/>
      <c r="BJ483" s="94"/>
      <c r="BK483" s="94"/>
      <c r="BL483" s="94"/>
      <c r="BM483" s="94"/>
      <c r="BN483" s="94"/>
      <c r="BO483" s="95"/>
      <c r="BP483" s="94"/>
      <c r="BQ483" s="94"/>
      <c r="BR483" s="94"/>
      <c r="BS483" s="94"/>
      <c r="BT483" s="94"/>
      <c r="BU483" s="94"/>
      <c r="BV483" s="94"/>
      <c r="BW483" s="94"/>
      <c r="BX483" s="94"/>
      <c r="BY483" s="94"/>
      <c r="BZ483" s="94"/>
      <c r="CA483" s="94"/>
      <c r="CB483" s="94"/>
      <c r="CC483" s="94"/>
      <c r="CD483" s="94"/>
      <c r="CE483" s="94"/>
      <c r="CF483" s="94"/>
      <c r="CG483" s="94"/>
      <c r="CH483" s="94"/>
      <c r="CI483" s="94"/>
      <c r="CJ483" s="94"/>
      <c r="CK483" s="94"/>
      <c r="CL483" s="94"/>
      <c r="CM483" s="94"/>
      <c r="CN483" s="94"/>
      <c r="CO483" s="90"/>
      <c r="CP483" s="90"/>
      <c r="CQ483" s="90"/>
      <c r="CR483" s="90"/>
      <c r="CS483" s="90"/>
      <c r="CT483" s="90"/>
      <c r="CU483" s="90"/>
      <c r="CV483" s="90"/>
      <c r="CW483" s="90"/>
      <c r="CX483" s="90"/>
      <c r="CY483" s="90"/>
      <c r="CZ483" s="90"/>
      <c r="DA483" s="90"/>
      <c r="DB483" s="90"/>
      <c r="DC483" s="90"/>
      <c r="DD483" s="90"/>
      <c r="DE483" s="90"/>
      <c r="DF483" s="90"/>
      <c r="DG483" s="90"/>
      <c r="DH483" s="90"/>
      <c r="DI483" s="90"/>
      <c r="DJ483" s="90"/>
      <c r="DK483" s="90"/>
    </row>
    <row r="484" spans="15:115" s="2" customFormat="1" x14ac:dyDescent="0.25">
      <c r="O484" s="29"/>
      <c r="R484" s="26"/>
      <c r="AD484" s="76"/>
      <c r="AE484" s="76"/>
      <c r="AF484" s="77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7"/>
      <c r="AV484" s="94"/>
      <c r="AW484" s="94"/>
      <c r="AX484" s="94"/>
      <c r="AY484" s="94"/>
      <c r="AZ484" s="94"/>
      <c r="BA484" s="94"/>
      <c r="BB484" s="94"/>
      <c r="BC484" s="94"/>
      <c r="BD484" s="94"/>
      <c r="BE484" s="94"/>
      <c r="BF484" s="94"/>
      <c r="BG484" s="94"/>
      <c r="BH484" s="94"/>
      <c r="BI484" s="94"/>
      <c r="BJ484" s="94"/>
      <c r="BK484" s="94"/>
      <c r="BL484" s="94"/>
      <c r="BM484" s="94"/>
      <c r="BN484" s="94"/>
      <c r="BO484" s="95"/>
      <c r="BP484" s="94"/>
      <c r="BQ484" s="94"/>
      <c r="BR484" s="94"/>
      <c r="BS484" s="94"/>
      <c r="BT484" s="94"/>
      <c r="BU484" s="94"/>
      <c r="BV484" s="94"/>
      <c r="BW484" s="94"/>
      <c r="BX484" s="94"/>
      <c r="BY484" s="94"/>
      <c r="BZ484" s="94"/>
      <c r="CA484" s="94"/>
      <c r="CB484" s="94"/>
      <c r="CC484" s="94"/>
      <c r="CD484" s="94"/>
      <c r="CE484" s="94"/>
      <c r="CF484" s="94"/>
      <c r="CG484" s="94"/>
      <c r="CH484" s="94"/>
      <c r="CI484" s="94"/>
      <c r="CJ484" s="94"/>
      <c r="CK484" s="94"/>
      <c r="CL484" s="94"/>
      <c r="CM484" s="94"/>
      <c r="CN484" s="94"/>
      <c r="CO484" s="90"/>
      <c r="CP484" s="90"/>
      <c r="CQ484" s="90"/>
      <c r="CR484" s="90"/>
      <c r="CS484" s="90"/>
      <c r="CT484" s="90"/>
      <c r="CU484" s="90"/>
      <c r="CV484" s="90"/>
      <c r="CW484" s="90"/>
      <c r="CX484" s="90"/>
      <c r="CY484" s="90"/>
      <c r="CZ484" s="90"/>
      <c r="DA484" s="90"/>
      <c r="DB484" s="90"/>
      <c r="DC484" s="90"/>
      <c r="DD484" s="90"/>
      <c r="DE484" s="90"/>
      <c r="DF484" s="90"/>
      <c r="DG484" s="90"/>
      <c r="DH484" s="90"/>
      <c r="DI484" s="90"/>
      <c r="DJ484" s="90"/>
      <c r="DK484" s="90"/>
    </row>
    <row r="485" spans="15:115" s="2" customFormat="1" x14ac:dyDescent="0.25">
      <c r="O485" s="29"/>
      <c r="R485" s="26"/>
      <c r="AD485" s="76"/>
      <c r="AE485" s="76"/>
      <c r="AF485" s="77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7"/>
      <c r="AV485" s="94"/>
      <c r="AW485" s="94"/>
      <c r="AX485" s="94"/>
      <c r="AY485" s="94"/>
      <c r="AZ485" s="94"/>
      <c r="BA485" s="94"/>
      <c r="BB485" s="94"/>
      <c r="BC485" s="94"/>
      <c r="BD485" s="94"/>
      <c r="BE485" s="94"/>
      <c r="BF485" s="94"/>
      <c r="BG485" s="94"/>
      <c r="BH485" s="94"/>
      <c r="BI485" s="94"/>
      <c r="BJ485" s="94"/>
      <c r="BK485" s="94"/>
      <c r="BL485" s="94"/>
      <c r="BM485" s="94"/>
      <c r="BN485" s="94"/>
      <c r="BO485" s="95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4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0"/>
      <c r="CP485" s="90"/>
      <c r="CQ485" s="90"/>
      <c r="CR485" s="90"/>
      <c r="CS485" s="90"/>
      <c r="CT485" s="90"/>
      <c r="CU485" s="90"/>
      <c r="CV485" s="90"/>
      <c r="CW485" s="90"/>
      <c r="CX485" s="90"/>
      <c r="CY485" s="90"/>
      <c r="CZ485" s="90"/>
      <c r="DA485" s="90"/>
      <c r="DB485" s="90"/>
      <c r="DC485" s="90"/>
      <c r="DD485" s="90"/>
      <c r="DE485" s="90"/>
      <c r="DF485" s="90"/>
      <c r="DG485" s="90"/>
      <c r="DH485" s="90"/>
      <c r="DI485" s="90"/>
      <c r="DJ485" s="90"/>
      <c r="DK485" s="90"/>
    </row>
    <row r="486" spans="15:115" s="2" customFormat="1" x14ac:dyDescent="0.25">
      <c r="O486" s="29"/>
      <c r="R486" s="26"/>
      <c r="AD486" s="76"/>
      <c r="AE486" s="76"/>
      <c r="AF486" s="77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7"/>
      <c r="AV486" s="94"/>
      <c r="AW486" s="94"/>
      <c r="AX486" s="94"/>
      <c r="AY486" s="94"/>
      <c r="AZ486" s="94"/>
      <c r="BA486" s="94"/>
      <c r="BB486" s="94"/>
      <c r="BC486" s="94"/>
      <c r="BD486" s="94"/>
      <c r="BE486" s="94"/>
      <c r="BF486" s="94"/>
      <c r="BG486" s="94"/>
      <c r="BH486" s="94"/>
      <c r="BI486" s="94"/>
      <c r="BJ486" s="94"/>
      <c r="BK486" s="94"/>
      <c r="BL486" s="94"/>
      <c r="BM486" s="94"/>
      <c r="BN486" s="94"/>
      <c r="BO486" s="95"/>
      <c r="BP486" s="94"/>
      <c r="BQ486" s="94"/>
      <c r="BR486" s="94"/>
      <c r="BS486" s="94"/>
      <c r="BT486" s="94"/>
      <c r="BU486" s="94"/>
      <c r="BV486" s="94"/>
      <c r="BW486" s="94"/>
      <c r="BX486" s="94"/>
      <c r="BY486" s="94"/>
      <c r="BZ486" s="94"/>
      <c r="CA486" s="94"/>
      <c r="CB486" s="94"/>
      <c r="CC486" s="94"/>
      <c r="CD486" s="94"/>
      <c r="CE486" s="94"/>
      <c r="CF486" s="94"/>
      <c r="CG486" s="94"/>
      <c r="CH486" s="94"/>
      <c r="CI486" s="94"/>
      <c r="CJ486" s="94"/>
      <c r="CK486" s="94"/>
      <c r="CL486" s="94"/>
      <c r="CM486" s="94"/>
      <c r="CN486" s="94"/>
      <c r="CO486" s="90"/>
      <c r="CP486" s="90"/>
      <c r="CQ486" s="90"/>
      <c r="CR486" s="90"/>
      <c r="CS486" s="90"/>
      <c r="CT486" s="90"/>
      <c r="CU486" s="90"/>
      <c r="CV486" s="90"/>
      <c r="CW486" s="90"/>
      <c r="CX486" s="90"/>
      <c r="CY486" s="90"/>
      <c r="CZ486" s="90"/>
      <c r="DA486" s="90"/>
      <c r="DB486" s="90"/>
      <c r="DC486" s="90"/>
      <c r="DD486" s="90"/>
      <c r="DE486" s="90"/>
      <c r="DF486" s="90"/>
      <c r="DG486" s="90"/>
      <c r="DH486" s="90"/>
      <c r="DI486" s="90"/>
      <c r="DJ486" s="90"/>
      <c r="DK486" s="90"/>
    </row>
    <row r="487" spans="15:115" s="2" customFormat="1" x14ac:dyDescent="0.25">
      <c r="O487" s="29"/>
      <c r="R487" s="26"/>
      <c r="AD487" s="76"/>
      <c r="AE487" s="76"/>
      <c r="AF487" s="77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7"/>
      <c r="AV487" s="94"/>
      <c r="AW487" s="94"/>
      <c r="AX487" s="94"/>
      <c r="AY487" s="94"/>
      <c r="AZ487" s="94"/>
      <c r="BA487" s="94"/>
      <c r="BB487" s="94"/>
      <c r="BC487" s="94"/>
      <c r="BD487" s="94"/>
      <c r="BE487" s="94"/>
      <c r="BF487" s="94"/>
      <c r="BG487" s="94"/>
      <c r="BH487" s="94"/>
      <c r="BI487" s="94"/>
      <c r="BJ487" s="94"/>
      <c r="BK487" s="94"/>
      <c r="BL487" s="94"/>
      <c r="BM487" s="94"/>
      <c r="BN487" s="94"/>
      <c r="BO487" s="95"/>
      <c r="BP487" s="94"/>
      <c r="BQ487" s="94"/>
      <c r="BR487" s="94"/>
      <c r="BS487" s="94"/>
      <c r="BT487" s="94"/>
      <c r="BU487" s="94"/>
      <c r="BV487" s="94"/>
      <c r="BW487" s="94"/>
      <c r="BX487" s="94"/>
      <c r="BY487" s="94"/>
      <c r="BZ487" s="94"/>
      <c r="CA487" s="94"/>
      <c r="CB487" s="94"/>
      <c r="CC487" s="94"/>
      <c r="CD487" s="94"/>
      <c r="CE487" s="94"/>
      <c r="CF487" s="94"/>
      <c r="CG487" s="94"/>
      <c r="CH487" s="94"/>
      <c r="CI487" s="94"/>
      <c r="CJ487" s="94"/>
      <c r="CK487" s="94"/>
      <c r="CL487" s="94"/>
      <c r="CM487" s="94"/>
      <c r="CN487" s="94"/>
      <c r="CO487" s="90"/>
      <c r="CP487" s="90"/>
      <c r="CQ487" s="90"/>
      <c r="CR487" s="90"/>
      <c r="CS487" s="90"/>
      <c r="CT487" s="90"/>
      <c r="CU487" s="90"/>
      <c r="CV487" s="90"/>
      <c r="CW487" s="90"/>
      <c r="CX487" s="90"/>
      <c r="CY487" s="90"/>
      <c r="CZ487" s="90"/>
      <c r="DA487" s="90"/>
      <c r="DB487" s="90"/>
      <c r="DC487" s="90"/>
      <c r="DD487" s="90"/>
      <c r="DE487" s="90"/>
      <c r="DF487" s="90"/>
      <c r="DG487" s="90"/>
      <c r="DH487" s="90"/>
      <c r="DI487" s="90"/>
      <c r="DJ487" s="90"/>
      <c r="DK487" s="90"/>
    </row>
    <row r="488" spans="15:115" s="2" customFormat="1" x14ac:dyDescent="0.25">
      <c r="O488" s="29"/>
      <c r="R488" s="26"/>
      <c r="AD488" s="76"/>
      <c r="AE488" s="76"/>
      <c r="AF488" s="77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7"/>
      <c r="AV488" s="94"/>
      <c r="AW488" s="94"/>
      <c r="AX488" s="94"/>
      <c r="AY488" s="94"/>
      <c r="AZ488" s="94"/>
      <c r="BA488" s="94"/>
      <c r="BB488" s="94"/>
      <c r="BC488" s="94"/>
      <c r="BD488" s="94"/>
      <c r="BE488" s="94"/>
      <c r="BF488" s="94"/>
      <c r="BG488" s="94"/>
      <c r="BH488" s="94"/>
      <c r="BI488" s="94"/>
      <c r="BJ488" s="94"/>
      <c r="BK488" s="94"/>
      <c r="BL488" s="94"/>
      <c r="BM488" s="94"/>
      <c r="BN488" s="94"/>
      <c r="BO488" s="95"/>
      <c r="BP488" s="94"/>
      <c r="BQ488" s="94"/>
      <c r="BR488" s="94"/>
      <c r="BS488" s="94"/>
      <c r="BT488" s="94"/>
      <c r="BU488" s="94"/>
      <c r="BV488" s="94"/>
      <c r="BW488" s="94"/>
      <c r="BX488" s="94"/>
      <c r="BY488" s="94"/>
      <c r="BZ488" s="94"/>
      <c r="CA488" s="94"/>
      <c r="CB488" s="94"/>
      <c r="CC488" s="94"/>
      <c r="CD488" s="94"/>
      <c r="CE488" s="94"/>
      <c r="CF488" s="94"/>
      <c r="CG488" s="94"/>
      <c r="CH488" s="94"/>
      <c r="CI488" s="94"/>
      <c r="CJ488" s="94"/>
      <c r="CK488" s="94"/>
      <c r="CL488" s="94"/>
      <c r="CM488" s="94"/>
      <c r="CN488" s="94"/>
      <c r="CO488" s="90"/>
      <c r="CP488" s="90"/>
      <c r="CQ488" s="90"/>
      <c r="CR488" s="90"/>
      <c r="CS488" s="90"/>
      <c r="CT488" s="90"/>
      <c r="CU488" s="90"/>
      <c r="CV488" s="90"/>
      <c r="CW488" s="90"/>
      <c r="CX488" s="90"/>
      <c r="CY488" s="90"/>
      <c r="CZ488" s="90"/>
      <c r="DA488" s="90"/>
      <c r="DB488" s="90"/>
      <c r="DC488" s="90"/>
      <c r="DD488" s="90"/>
      <c r="DE488" s="90"/>
      <c r="DF488" s="90"/>
      <c r="DG488" s="90"/>
      <c r="DH488" s="90"/>
      <c r="DI488" s="90"/>
      <c r="DJ488" s="90"/>
      <c r="DK488" s="90"/>
    </row>
    <row r="489" spans="15:115" s="2" customFormat="1" x14ac:dyDescent="0.25">
      <c r="O489" s="29"/>
      <c r="R489" s="26"/>
      <c r="AD489" s="76"/>
      <c r="AE489" s="76"/>
      <c r="AF489" s="77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7"/>
      <c r="AV489" s="94"/>
      <c r="AW489" s="94"/>
      <c r="AX489" s="94"/>
      <c r="AY489" s="94"/>
      <c r="AZ489" s="94"/>
      <c r="BA489" s="94"/>
      <c r="BB489" s="94"/>
      <c r="BC489" s="94"/>
      <c r="BD489" s="94"/>
      <c r="BE489" s="94"/>
      <c r="BF489" s="94"/>
      <c r="BG489" s="94"/>
      <c r="BH489" s="94"/>
      <c r="BI489" s="94"/>
      <c r="BJ489" s="94"/>
      <c r="BK489" s="94"/>
      <c r="BL489" s="94"/>
      <c r="BM489" s="94"/>
      <c r="BN489" s="94"/>
      <c r="BO489" s="95"/>
      <c r="BP489" s="94"/>
      <c r="BQ489" s="94"/>
      <c r="BR489" s="94"/>
      <c r="BS489" s="94"/>
      <c r="BT489" s="94"/>
      <c r="BU489" s="94"/>
      <c r="BV489" s="94"/>
      <c r="BW489" s="94"/>
      <c r="BX489" s="94"/>
      <c r="BY489" s="94"/>
      <c r="BZ489" s="94"/>
      <c r="CA489" s="94"/>
      <c r="CB489" s="94"/>
      <c r="CC489" s="94"/>
      <c r="CD489" s="94"/>
      <c r="CE489" s="94"/>
      <c r="CF489" s="94"/>
      <c r="CG489" s="94"/>
      <c r="CH489" s="94"/>
      <c r="CI489" s="94"/>
      <c r="CJ489" s="94"/>
      <c r="CK489" s="94"/>
      <c r="CL489" s="94"/>
      <c r="CM489" s="94"/>
      <c r="CN489" s="94"/>
      <c r="CO489" s="90"/>
      <c r="CP489" s="90"/>
      <c r="CQ489" s="90"/>
      <c r="CR489" s="90"/>
      <c r="CS489" s="90"/>
      <c r="CT489" s="90"/>
      <c r="CU489" s="90"/>
      <c r="CV489" s="90"/>
      <c r="CW489" s="90"/>
      <c r="CX489" s="90"/>
      <c r="CY489" s="90"/>
      <c r="CZ489" s="90"/>
      <c r="DA489" s="90"/>
      <c r="DB489" s="90"/>
      <c r="DC489" s="90"/>
      <c r="DD489" s="90"/>
      <c r="DE489" s="90"/>
      <c r="DF489" s="90"/>
      <c r="DG489" s="90"/>
      <c r="DH489" s="90"/>
      <c r="DI489" s="90"/>
      <c r="DJ489" s="90"/>
      <c r="DK489" s="90"/>
    </row>
    <row r="490" spans="15:115" s="2" customFormat="1" x14ac:dyDescent="0.25">
      <c r="O490" s="29"/>
      <c r="R490" s="26"/>
      <c r="AD490" s="76"/>
      <c r="AE490" s="76"/>
      <c r="AF490" s="77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7"/>
      <c r="AV490" s="94"/>
      <c r="AW490" s="94"/>
      <c r="AX490" s="94"/>
      <c r="AY490" s="94"/>
      <c r="AZ490" s="94"/>
      <c r="BA490" s="94"/>
      <c r="BB490" s="94"/>
      <c r="BC490" s="94"/>
      <c r="BD490" s="94"/>
      <c r="BE490" s="94"/>
      <c r="BF490" s="94"/>
      <c r="BG490" s="94"/>
      <c r="BH490" s="94"/>
      <c r="BI490" s="94"/>
      <c r="BJ490" s="94"/>
      <c r="BK490" s="94"/>
      <c r="BL490" s="94"/>
      <c r="BM490" s="94"/>
      <c r="BN490" s="94"/>
      <c r="BO490" s="95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4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0"/>
      <c r="CP490" s="90"/>
      <c r="CQ490" s="90"/>
      <c r="CR490" s="90"/>
      <c r="CS490" s="90"/>
      <c r="CT490" s="90"/>
      <c r="CU490" s="90"/>
      <c r="CV490" s="90"/>
      <c r="CW490" s="90"/>
      <c r="CX490" s="90"/>
      <c r="CY490" s="90"/>
      <c r="CZ490" s="90"/>
      <c r="DA490" s="90"/>
      <c r="DB490" s="90"/>
      <c r="DC490" s="90"/>
      <c r="DD490" s="90"/>
      <c r="DE490" s="90"/>
      <c r="DF490" s="90"/>
      <c r="DG490" s="90"/>
      <c r="DH490" s="90"/>
      <c r="DI490" s="90"/>
      <c r="DJ490" s="90"/>
      <c r="DK490" s="90"/>
    </row>
    <row r="491" spans="15:115" s="2" customFormat="1" x14ac:dyDescent="0.25">
      <c r="O491" s="29"/>
      <c r="R491" s="26"/>
      <c r="AD491" s="76"/>
      <c r="AE491" s="76"/>
      <c r="AF491" s="77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7"/>
      <c r="AV491" s="94"/>
      <c r="AW491" s="94"/>
      <c r="AX491" s="94"/>
      <c r="AY491" s="94"/>
      <c r="AZ491" s="94"/>
      <c r="BA491" s="94"/>
      <c r="BB491" s="94"/>
      <c r="BC491" s="94"/>
      <c r="BD491" s="94"/>
      <c r="BE491" s="94"/>
      <c r="BF491" s="94"/>
      <c r="BG491" s="94"/>
      <c r="BH491" s="94"/>
      <c r="BI491" s="94"/>
      <c r="BJ491" s="94"/>
      <c r="BK491" s="94"/>
      <c r="BL491" s="94"/>
      <c r="BM491" s="94"/>
      <c r="BN491" s="94"/>
      <c r="BO491" s="95"/>
      <c r="BP491" s="94"/>
      <c r="BQ491" s="94"/>
      <c r="BR491" s="94"/>
      <c r="BS491" s="94"/>
      <c r="BT491" s="94"/>
      <c r="BU491" s="94"/>
      <c r="BV491" s="94"/>
      <c r="BW491" s="94"/>
      <c r="BX491" s="94"/>
      <c r="BY491" s="94"/>
      <c r="BZ491" s="94"/>
      <c r="CA491" s="94"/>
      <c r="CB491" s="94"/>
      <c r="CC491" s="94"/>
      <c r="CD491" s="94"/>
      <c r="CE491" s="94"/>
      <c r="CF491" s="94"/>
      <c r="CG491" s="94"/>
      <c r="CH491" s="94"/>
      <c r="CI491" s="94"/>
      <c r="CJ491" s="94"/>
      <c r="CK491" s="94"/>
      <c r="CL491" s="94"/>
      <c r="CM491" s="94"/>
      <c r="CN491" s="94"/>
      <c r="CO491" s="90"/>
      <c r="CP491" s="90"/>
      <c r="CQ491" s="90"/>
      <c r="CR491" s="90"/>
      <c r="CS491" s="90"/>
      <c r="CT491" s="90"/>
      <c r="CU491" s="90"/>
      <c r="CV491" s="90"/>
      <c r="CW491" s="90"/>
      <c r="CX491" s="90"/>
      <c r="CY491" s="90"/>
      <c r="CZ491" s="90"/>
      <c r="DA491" s="90"/>
      <c r="DB491" s="90"/>
      <c r="DC491" s="90"/>
      <c r="DD491" s="90"/>
      <c r="DE491" s="90"/>
      <c r="DF491" s="90"/>
      <c r="DG491" s="90"/>
      <c r="DH491" s="90"/>
      <c r="DI491" s="90"/>
      <c r="DJ491" s="90"/>
      <c r="DK491" s="90"/>
    </row>
    <row r="492" spans="15:115" s="2" customFormat="1" x14ac:dyDescent="0.25">
      <c r="O492" s="29"/>
      <c r="R492" s="26"/>
      <c r="AD492" s="76"/>
      <c r="AE492" s="76"/>
      <c r="AF492" s="77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7"/>
      <c r="AV492" s="94"/>
      <c r="AW492" s="94"/>
      <c r="AX492" s="94"/>
      <c r="AY492" s="94"/>
      <c r="AZ492" s="94"/>
      <c r="BA492" s="94"/>
      <c r="BB492" s="94"/>
      <c r="BC492" s="94"/>
      <c r="BD492" s="94"/>
      <c r="BE492" s="94"/>
      <c r="BF492" s="94"/>
      <c r="BG492" s="94"/>
      <c r="BH492" s="94"/>
      <c r="BI492" s="94"/>
      <c r="BJ492" s="94"/>
      <c r="BK492" s="94"/>
      <c r="BL492" s="94"/>
      <c r="BM492" s="94"/>
      <c r="BN492" s="94"/>
      <c r="BO492" s="95"/>
      <c r="BP492" s="94"/>
      <c r="BQ492" s="94"/>
      <c r="BR492" s="94"/>
      <c r="BS492" s="94"/>
      <c r="BT492" s="94"/>
      <c r="BU492" s="94"/>
      <c r="BV492" s="94"/>
      <c r="BW492" s="94"/>
      <c r="BX492" s="94"/>
      <c r="BY492" s="94"/>
      <c r="BZ492" s="94"/>
      <c r="CA492" s="94"/>
      <c r="CB492" s="94"/>
      <c r="CC492" s="94"/>
      <c r="CD492" s="94"/>
      <c r="CE492" s="94"/>
      <c r="CF492" s="94"/>
      <c r="CG492" s="94"/>
      <c r="CH492" s="94"/>
      <c r="CI492" s="94"/>
      <c r="CJ492" s="94"/>
      <c r="CK492" s="94"/>
      <c r="CL492" s="94"/>
      <c r="CM492" s="94"/>
      <c r="CN492" s="94"/>
      <c r="CO492" s="90"/>
      <c r="CP492" s="90"/>
      <c r="CQ492" s="90"/>
      <c r="CR492" s="90"/>
      <c r="CS492" s="90"/>
      <c r="CT492" s="90"/>
      <c r="CU492" s="90"/>
      <c r="CV492" s="90"/>
      <c r="CW492" s="90"/>
      <c r="CX492" s="90"/>
      <c r="CY492" s="90"/>
      <c r="CZ492" s="90"/>
      <c r="DA492" s="90"/>
      <c r="DB492" s="90"/>
      <c r="DC492" s="90"/>
      <c r="DD492" s="90"/>
      <c r="DE492" s="90"/>
      <c r="DF492" s="90"/>
      <c r="DG492" s="90"/>
      <c r="DH492" s="90"/>
      <c r="DI492" s="90"/>
      <c r="DJ492" s="90"/>
      <c r="DK492" s="90"/>
    </row>
    <row r="493" spans="15:115" s="2" customFormat="1" x14ac:dyDescent="0.25">
      <c r="O493" s="29"/>
      <c r="R493" s="26"/>
      <c r="AD493" s="76"/>
      <c r="AE493" s="76"/>
      <c r="AF493" s="77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7"/>
      <c r="AV493" s="94"/>
      <c r="AW493" s="94"/>
      <c r="AX493" s="94"/>
      <c r="AY493" s="94"/>
      <c r="AZ493" s="94"/>
      <c r="BA493" s="94"/>
      <c r="BB493" s="94"/>
      <c r="BC493" s="94"/>
      <c r="BD493" s="94"/>
      <c r="BE493" s="94"/>
      <c r="BF493" s="94"/>
      <c r="BG493" s="94"/>
      <c r="BH493" s="94"/>
      <c r="BI493" s="94"/>
      <c r="BJ493" s="94"/>
      <c r="BK493" s="94"/>
      <c r="BL493" s="94"/>
      <c r="BM493" s="94"/>
      <c r="BN493" s="94"/>
      <c r="BO493" s="95"/>
      <c r="BP493" s="94"/>
      <c r="BQ493" s="94"/>
      <c r="BR493" s="94"/>
      <c r="BS493" s="94"/>
      <c r="BT493" s="94"/>
      <c r="BU493" s="94"/>
      <c r="BV493" s="94"/>
      <c r="BW493" s="94"/>
      <c r="BX493" s="94"/>
      <c r="BY493" s="94"/>
      <c r="BZ493" s="94"/>
      <c r="CA493" s="94"/>
      <c r="CB493" s="94"/>
      <c r="CC493" s="94"/>
      <c r="CD493" s="94"/>
      <c r="CE493" s="94"/>
      <c r="CF493" s="94"/>
      <c r="CG493" s="94"/>
      <c r="CH493" s="94"/>
      <c r="CI493" s="94"/>
      <c r="CJ493" s="94"/>
      <c r="CK493" s="94"/>
      <c r="CL493" s="94"/>
      <c r="CM493" s="94"/>
      <c r="CN493" s="94"/>
      <c r="CO493" s="90"/>
      <c r="CP493" s="90"/>
      <c r="CQ493" s="90"/>
      <c r="CR493" s="90"/>
      <c r="CS493" s="90"/>
      <c r="CT493" s="90"/>
      <c r="CU493" s="90"/>
      <c r="CV493" s="90"/>
      <c r="CW493" s="90"/>
      <c r="CX493" s="90"/>
      <c r="CY493" s="90"/>
      <c r="CZ493" s="90"/>
      <c r="DA493" s="90"/>
      <c r="DB493" s="90"/>
      <c r="DC493" s="90"/>
      <c r="DD493" s="90"/>
      <c r="DE493" s="90"/>
      <c r="DF493" s="90"/>
      <c r="DG493" s="90"/>
      <c r="DH493" s="90"/>
      <c r="DI493" s="90"/>
      <c r="DJ493" s="90"/>
      <c r="DK493" s="90"/>
    </row>
    <row r="494" spans="15:115" s="2" customFormat="1" x14ac:dyDescent="0.25">
      <c r="O494" s="29"/>
      <c r="R494" s="26"/>
      <c r="AD494" s="76"/>
      <c r="AE494" s="76"/>
      <c r="AF494" s="77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7"/>
      <c r="AV494" s="94"/>
      <c r="AW494" s="94"/>
      <c r="AX494" s="94"/>
      <c r="AY494" s="94"/>
      <c r="AZ494" s="94"/>
      <c r="BA494" s="94"/>
      <c r="BB494" s="94"/>
      <c r="BC494" s="94"/>
      <c r="BD494" s="94"/>
      <c r="BE494" s="94"/>
      <c r="BF494" s="94"/>
      <c r="BG494" s="94"/>
      <c r="BH494" s="94"/>
      <c r="BI494" s="94"/>
      <c r="BJ494" s="94"/>
      <c r="BK494" s="94"/>
      <c r="BL494" s="94"/>
      <c r="BM494" s="94"/>
      <c r="BN494" s="94"/>
      <c r="BO494" s="95"/>
      <c r="BP494" s="94"/>
      <c r="BQ494" s="94"/>
      <c r="BR494" s="94"/>
      <c r="BS494" s="94"/>
      <c r="BT494" s="94"/>
      <c r="BU494" s="94"/>
      <c r="BV494" s="94"/>
      <c r="BW494" s="94"/>
      <c r="BX494" s="94"/>
      <c r="BY494" s="94"/>
      <c r="BZ494" s="94"/>
      <c r="CA494" s="94"/>
      <c r="CB494" s="94"/>
      <c r="CC494" s="94"/>
      <c r="CD494" s="94"/>
      <c r="CE494" s="94"/>
      <c r="CF494" s="94"/>
      <c r="CG494" s="94"/>
      <c r="CH494" s="94"/>
      <c r="CI494" s="94"/>
      <c r="CJ494" s="94"/>
      <c r="CK494" s="94"/>
      <c r="CL494" s="94"/>
      <c r="CM494" s="94"/>
      <c r="CN494" s="94"/>
      <c r="CO494" s="90"/>
      <c r="CP494" s="90"/>
      <c r="CQ494" s="90"/>
      <c r="CR494" s="90"/>
      <c r="CS494" s="90"/>
      <c r="CT494" s="90"/>
      <c r="CU494" s="90"/>
      <c r="CV494" s="90"/>
      <c r="CW494" s="90"/>
      <c r="CX494" s="90"/>
      <c r="CY494" s="90"/>
      <c r="CZ494" s="90"/>
      <c r="DA494" s="90"/>
      <c r="DB494" s="90"/>
      <c r="DC494" s="90"/>
      <c r="DD494" s="90"/>
      <c r="DE494" s="90"/>
      <c r="DF494" s="90"/>
      <c r="DG494" s="90"/>
      <c r="DH494" s="90"/>
      <c r="DI494" s="90"/>
      <c r="DJ494" s="90"/>
      <c r="DK494" s="90"/>
    </row>
    <row r="495" spans="15:115" s="2" customFormat="1" x14ac:dyDescent="0.25">
      <c r="O495" s="29"/>
      <c r="R495" s="26"/>
      <c r="AD495" s="76"/>
      <c r="AE495" s="76"/>
      <c r="AF495" s="77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7"/>
      <c r="AV495" s="94"/>
      <c r="AW495" s="94"/>
      <c r="AX495" s="94"/>
      <c r="AY495" s="94"/>
      <c r="AZ495" s="94"/>
      <c r="BA495" s="94"/>
      <c r="BB495" s="94"/>
      <c r="BC495" s="94"/>
      <c r="BD495" s="94"/>
      <c r="BE495" s="94"/>
      <c r="BF495" s="94"/>
      <c r="BG495" s="94"/>
      <c r="BH495" s="94"/>
      <c r="BI495" s="94"/>
      <c r="BJ495" s="94"/>
      <c r="BK495" s="94"/>
      <c r="BL495" s="94"/>
      <c r="BM495" s="94"/>
      <c r="BN495" s="94"/>
      <c r="BO495" s="95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4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0"/>
      <c r="CP495" s="90"/>
      <c r="CQ495" s="90"/>
      <c r="CR495" s="90"/>
      <c r="CS495" s="90"/>
      <c r="CT495" s="90"/>
      <c r="CU495" s="90"/>
      <c r="CV495" s="90"/>
      <c r="CW495" s="90"/>
      <c r="CX495" s="90"/>
      <c r="CY495" s="90"/>
      <c r="CZ495" s="90"/>
      <c r="DA495" s="90"/>
      <c r="DB495" s="90"/>
      <c r="DC495" s="90"/>
      <c r="DD495" s="90"/>
      <c r="DE495" s="90"/>
      <c r="DF495" s="90"/>
      <c r="DG495" s="90"/>
      <c r="DH495" s="90"/>
      <c r="DI495" s="90"/>
      <c r="DJ495" s="90"/>
      <c r="DK495" s="90"/>
    </row>
    <row r="496" spans="15:115" s="2" customFormat="1" x14ac:dyDescent="0.25">
      <c r="O496" s="29"/>
      <c r="R496" s="26"/>
      <c r="AD496" s="76"/>
      <c r="AE496" s="76"/>
      <c r="AF496" s="77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7"/>
      <c r="AV496" s="94"/>
      <c r="AW496" s="94"/>
      <c r="AX496" s="94"/>
      <c r="AY496" s="94"/>
      <c r="AZ496" s="94"/>
      <c r="BA496" s="94"/>
      <c r="BB496" s="94"/>
      <c r="BC496" s="94"/>
      <c r="BD496" s="94"/>
      <c r="BE496" s="94"/>
      <c r="BF496" s="94"/>
      <c r="BG496" s="94"/>
      <c r="BH496" s="94"/>
      <c r="BI496" s="94"/>
      <c r="BJ496" s="94"/>
      <c r="BK496" s="94"/>
      <c r="BL496" s="94"/>
      <c r="BM496" s="94"/>
      <c r="BN496" s="94"/>
      <c r="BO496" s="95"/>
      <c r="BP496" s="94"/>
      <c r="BQ496" s="94"/>
      <c r="BR496" s="94"/>
      <c r="BS496" s="94"/>
      <c r="BT496" s="94"/>
      <c r="BU496" s="94"/>
      <c r="BV496" s="94"/>
      <c r="BW496" s="94"/>
      <c r="BX496" s="94"/>
      <c r="BY496" s="94"/>
      <c r="BZ496" s="94"/>
      <c r="CA496" s="94"/>
      <c r="CB496" s="94"/>
      <c r="CC496" s="94"/>
      <c r="CD496" s="94"/>
      <c r="CE496" s="94"/>
      <c r="CF496" s="94"/>
      <c r="CG496" s="94"/>
      <c r="CH496" s="94"/>
      <c r="CI496" s="94"/>
      <c r="CJ496" s="94"/>
      <c r="CK496" s="94"/>
      <c r="CL496" s="94"/>
      <c r="CM496" s="94"/>
      <c r="CN496" s="94"/>
      <c r="CO496" s="90"/>
      <c r="CP496" s="90"/>
      <c r="CQ496" s="90"/>
      <c r="CR496" s="90"/>
      <c r="CS496" s="90"/>
      <c r="CT496" s="90"/>
      <c r="CU496" s="90"/>
      <c r="CV496" s="90"/>
      <c r="CW496" s="90"/>
      <c r="CX496" s="90"/>
      <c r="CY496" s="90"/>
      <c r="CZ496" s="90"/>
      <c r="DA496" s="90"/>
      <c r="DB496" s="90"/>
      <c r="DC496" s="90"/>
      <c r="DD496" s="90"/>
      <c r="DE496" s="90"/>
      <c r="DF496" s="90"/>
      <c r="DG496" s="90"/>
      <c r="DH496" s="90"/>
      <c r="DI496" s="90"/>
      <c r="DJ496" s="90"/>
      <c r="DK496" s="90"/>
    </row>
    <row r="497" spans="15:115" s="2" customFormat="1" x14ac:dyDescent="0.25">
      <c r="O497" s="29"/>
      <c r="R497" s="26"/>
      <c r="AD497" s="76"/>
      <c r="AE497" s="76"/>
      <c r="AF497" s="77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7"/>
      <c r="AV497" s="94"/>
      <c r="AW497" s="94"/>
      <c r="AX497" s="94"/>
      <c r="AY497" s="94"/>
      <c r="AZ497" s="94"/>
      <c r="BA497" s="94"/>
      <c r="BB497" s="94"/>
      <c r="BC497" s="94"/>
      <c r="BD497" s="94"/>
      <c r="BE497" s="94"/>
      <c r="BF497" s="94"/>
      <c r="BG497" s="94"/>
      <c r="BH497" s="94"/>
      <c r="BI497" s="94"/>
      <c r="BJ497" s="94"/>
      <c r="BK497" s="94"/>
      <c r="BL497" s="94"/>
      <c r="BM497" s="94"/>
      <c r="BN497" s="94"/>
      <c r="BO497" s="95"/>
      <c r="BP497" s="94"/>
      <c r="BQ497" s="94"/>
      <c r="BR497" s="94"/>
      <c r="BS497" s="94"/>
      <c r="BT497" s="94"/>
      <c r="BU497" s="94"/>
      <c r="BV497" s="94"/>
      <c r="BW497" s="94"/>
      <c r="BX497" s="94"/>
      <c r="BY497" s="94"/>
      <c r="BZ497" s="94"/>
      <c r="CA497" s="94"/>
      <c r="CB497" s="94"/>
      <c r="CC497" s="94"/>
      <c r="CD497" s="94"/>
      <c r="CE497" s="94"/>
      <c r="CF497" s="94"/>
      <c r="CG497" s="94"/>
      <c r="CH497" s="94"/>
      <c r="CI497" s="94"/>
      <c r="CJ497" s="94"/>
      <c r="CK497" s="94"/>
      <c r="CL497" s="94"/>
      <c r="CM497" s="94"/>
      <c r="CN497" s="94"/>
      <c r="CO497" s="90"/>
      <c r="CP497" s="90"/>
      <c r="CQ497" s="90"/>
      <c r="CR497" s="90"/>
      <c r="CS497" s="90"/>
      <c r="CT497" s="90"/>
      <c r="CU497" s="90"/>
      <c r="CV497" s="90"/>
      <c r="CW497" s="90"/>
      <c r="CX497" s="90"/>
      <c r="CY497" s="90"/>
      <c r="CZ497" s="90"/>
      <c r="DA497" s="90"/>
      <c r="DB497" s="90"/>
      <c r="DC497" s="90"/>
      <c r="DD497" s="90"/>
      <c r="DE497" s="90"/>
      <c r="DF497" s="90"/>
      <c r="DG497" s="90"/>
      <c r="DH497" s="90"/>
      <c r="DI497" s="90"/>
      <c r="DJ497" s="90"/>
      <c r="DK497" s="90"/>
    </row>
    <row r="498" spans="15:115" s="2" customFormat="1" x14ac:dyDescent="0.25">
      <c r="O498" s="29"/>
      <c r="R498" s="26"/>
      <c r="AD498" s="76"/>
      <c r="AE498" s="76"/>
      <c r="AF498" s="77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7"/>
      <c r="AV498" s="94"/>
      <c r="AW498" s="94"/>
      <c r="AX498" s="94"/>
      <c r="AY498" s="94"/>
      <c r="AZ498" s="94"/>
      <c r="BA498" s="94"/>
      <c r="BB498" s="94"/>
      <c r="BC498" s="94"/>
      <c r="BD498" s="94"/>
      <c r="BE498" s="94"/>
      <c r="BF498" s="94"/>
      <c r="BG498" s="94"/>
      <c r="BH498" s="94"/>
      <c r="BI498" s="94"/>
      <c r="BJ498" s="94"/>
      <c r="BK498" s="94"/>
      <c r="BL498" s="94"/>
      <c r="BM498" s="94"/>
      <c r="BN498" s="94"/>
      <c r="BO498" s="95"/>
      <c r="BP498" s="94"/>
      <c r="BQ498" s="94"/>
      <c r="BR498" s="94"/>
      <c r="BS498" s="94"/>
      <c r="BT498" s="94"/>
      <c r="BU498" s="94"/>
      <c r="BV498" s="94"/>
      <c r="BW498" s="94"/>
      <c r="BX498" s="94"/>
      <c r="BY498" s="94"/>
      <c r="BZ498" s="94"/>
      <c r="CA498" s="94"/>
      <c r="CB498" s="94"/>
      <c r="CC498" s="94"/>
      <c r="CD498" s="94"/>
      <c r="CE498" s="94"/>
      <c r="CF498" s="94"/>
      <c r="CG498" s="94"/>
      <c r="CH498" s="94"/>
      <c r="CI498" s="94"/>
      <c r="CJ498" s="94"/>
      <c r="CK498" s="94"/>
      <c r="CL498" s="94"/>
      <c r="CM498" s="94"/>
      <c r="CN498" s="94"/>
      <c r="CO498" s="90"/>
      <c r="CP498" s="90"/>
      <c r="CQ498" s="90"/>
      <c r="CR498" s="90"/>
      <c r="CS498" s="90"/>
      <c r="CT498" s="90"/>
      <c r="CU498" s="90"/>
      <c r="CV498" s="90"/>
      <c r="CW498" s="90"/>
      <c r="CX498" s="90"/>
      <c r="CY498" s="90"/>
      <c r="CZ498" s="90"/>
      <c r="DA498" s="90"/>
      <c r="DB498" s="90"/>
      <c r="DC498" s="90"/>
      <c r="DD498" s="90"/>
      <c r="DE498" s="90"/>
      <c r="DF498" s="90"/>
      <c r="DG498" s="90"/>
      <c r="DH498" s="90"/>
      <c r="DI498" s="90"/>
      <c r="DJ498" s="90"/>
      <c r="DK498" s="90"/>
    </row>
    <row r="499" spans="15:115" s="2" customFormat="1" x14ac:dyDescent="0.25">
      <c r="O499" s="29"/>
      <c r="R499" s="26"/>
      <c r="AD499" s="76"/>
      <c r="AE499" s="76"/>
      <c r="AF499" s="77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7"/>
      <c r="AV499" s="94"/>
      <c r="AW499" s="94"/>
      <c r="AX499" s="94"/>
      <c r="AY499" s="94"/>
      <c r="AZ499" s="94"/>
      <c r="BA499" s="94"/>
      <c r="BB499" s="94"/>
      <c r="BC499" s="94"/>
      <c r="BD499" s="94"/>
      <c r="BE499" s="94"/>
      <c r="BF499" s="94"/>
      <c r="BG499" s="94"/>
      <c r="BH499" s="94"/>
      <c r="BI499" s="94"/>
      <c r="BJ499" s="94"/>
      <c r="BK499" s="94"/>
      <c r="BL499" s="94"/>
      <c r="BM499" s="94"/>
      <c r="BN499" s="94"/>
      <c r="BO499" s="95"/>
      <c r="BP499" s="94"/>
      <c r="BQ499" s="94"/>
      <c r="BR499" s="94"/>
      <c r="BS499" s="94"/>
      <c r="BT499" s="94"/>
      <c r="BU499" s="94"/>
      <c r="BV499" s="94"/>
      <c r="BW499" s="94"/>
      <c r="BX499" s="94"/>
      <c r="BY499" s="94"/>
      <c r="BZ499" s="94"/>
      <c r="CA499" s="94"/>
      <c r="CB499" s="94"/>
      <c r="CC499" s="94"/>
      <c r="CD499" s="94"/>
      <c r="CE499" s="94"/>
      <c r="CF499" s="94"/>
      <c r="CG499" s="94"/>
      <c r="CH499" s="94"/>
      <c r="CI499" s="94"/>
      <c r="CJ499" s="94"/>
      <c r="CK499" s="94"/>
      <c r="CL499" s="94"/>
      <c r="CM499" s="94"/>
      <c r="CN499" s="94"/>
      <c r="CO499" s="90"/>
      <c r="CP499" s="90"/>
      <c r="CQ499" s="90"/>
      <c r="CR499" s="90"/>
      <c r="CS499" s="90"/>
      <c r="CT499" s="90"/>
      <c r="CU499" s="90"/>
      <c r="CV499" s="90"/>
      <c r="CW499" s="90"/>
      <c r="CX499" s="90"/>
      <c r="CY499" s="90"/>
      <c r="CZ499" s="90"/>
      <c r="DA499" s="90"/>
      <c r="DB499" s="90"/>
      <c r="DC499" s="90"/>
      <c r="DD499" s="90"/>
      <c r="DE499" s="90"/>
      <c r="DF499" s="90"/>
      <c r="DG499" s="90"/>
      <c r="DH499" s="90"/>
      <c r="DI499" s="90"/>
      <c r="DJ499" s="90"/>
      <c r="DK499" s="90"/>
    </row>
    <row r="500" spans="15:115" s="2" customFormat="1" x14ac:dyDescent="0.25">
      <c r="O500" s="29"/>
      <c r="R500" s="26"/>
      <c r="AD500" s="76"/>
      <c r="AE500" s="76"/>
      <c r="AF500" s="77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7"/>
      <c r="AV500" s="94"/>
      <c r="AW500" s="94"/>
      <c r="AX500" s="94"/>
      <c r="AY500" s="94"/>
      <c r="AZ500" s="94"/>
      <c r="BA500" s="94"/>
      <c r="BB500" s="94"/>
      <c r="BC500" s="94"/>
      <c r="BD500" s="94"/>
      <c r="BE500" s="94"/>
      <c r="BF500" s="94"/>
      <c r="BG500" s="94"/>
      <c r="BH500" s="94"/>
      <c r="BI500" s="94"/>
      <c r="BJ500" s="94"/>
      <c r="BK500" s="94"/>
      <c r="BL500" s="94"/>
      <c r="BM500" s="94"/>
      <c r="BN500" s="94"/>
      <c r="BO500" s="95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4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0"/>
      <c r="CP500" s="90"/>
      <c r="CQ500" s="90"/>
      <c r="CR500" s="90"/>
      <c r="CS500" s="90"/>
      <c r="CT500" s="90"/>
      <c r="CU500" s="90"/>
      <c r="CV500" s="90"/>
      <c r="CW500" s="90"/>
      <c r="CX500" s="90"/>
      <c r="CY500" s="90"/>
      <c r="CZ500" s="90"/>
      <c r="DA500" s="90"/>
      <c r="DB500" s="90"/>
      <c r="DC500" s="90"/>
      <c r="DD500" s="90"/>
      <c r="DE500" s="90"/>
      <c r="DF500" s="90"/>
      <c r="DG500" s="90"/>
      <c r="DH500" s="90"/>
      <c r="DI500" s="90"/>
      <c r="DJ500" s="90"/>
      <c r="DK500" s="90"/>
    </row>
    <row r="501" spans="15:115" s="2" customFormat="1" x14ac:dyDescent="0.25">
      <c r="O501" s="29"/>
      <c r="R501" s="26"/>
      <c r="AD501" s="76"/>
      <c r="AE501" s="76"/>
      <c r="AF501" s="77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7"/>
      <c r="AV501" s="94"/>
      <c r="AW501" s="94"/>
      <c r="AX501" s="94"/>
      <c r="AY501" s="94"/>
      <c r="AZ501" s="94"/>
      <c r="BA501" s="94"/>
      <c r="BB501" s="94"/>
      <c r="BC501" s="94"/>
      <c r="BD501" s="94"/>
      <c r="BE501" s="94"/>
      <c r="BF501" s="94"/>
      <c r="BG501" s="94"/>
      <c r="BH501" s="94"/>
      <c r="BI501" s="94"/>
      <c r="BJ501" s="94"/>
      <c r="BK501" s="94"/>
      <c r="BL501" s="94"/>
      <c r="BM501" s="94"/>
      <c r="BN501" s="94"/>
      <c r="BO501" s="95"/>
      <c r="BP501" s="94"/>
      <c r="BQ501" s="94"/>
      <c r="BR501" s="94"/>
      <c r="BS501" s="94"/>
      <c r="BT501" s="94"/>
      <c r="BU501" s="94"/>
      <c r="BV501" s="94"/>
      <c r="BW501" s="94"/>
      <c r="BX501" s="94"/>
      <c r="BY501" s="94"/>
      <c r="BZ501" s="94"/>
      <c r="CA501" s="94"/>
      <c r="CB501" s="94"/>
      <c r="CC501" s="94"/>
      <c r="CD501" s="94"/>
      <c r="CE501" s="94"/>
      <c r="CF501" s="94"/>
      <c r="CG501" s="94"/>
      <c r="CH501" s="94"/>
      <c r="CI501" s="94"/>
      <c r="CJ501" s="94"/>
      <c r="CK501" s="94"/>
      <c r="CL501" s="94"/>
      <c r="CM501" s="94"/>
      <c r="CN501" s="94"/>
      <c r="CO501" s="90"/>
      <c r="CP501" s="90"/>
      <c r="CQ501" s="90"/>
      <c r="CR501" s="90"/>
      <c r="CS501" s="90"/>
      <c r="CT501" s="90"/>
      <c r="CU501" s="90"/>
      <c r="CV501" s="90"/>
      <c r="CW501" s="90"/>
      <c r="CX501" s="90"/>
      <c r="CY501" s="90"/>
      <c r="CZ501" s="90"/>
      <c r="DA501" s="90"/>
      <c r="DB501" s="90"/>
      <c r="DC501" s="90"/>
      <c r="DD501" s="90"/>
      <c r="DE501" s="90"/>
      <c r="DF501" s="90"/>
      <c r="DG501" s="90"/>
      <c r="DH501" s="90"/>
      <c r="DI501" s="90"/>
      <c r="DJ501" s="90"/>
      <c r="DK501" s="90"/>
    </row>
    <row r="502" spans="15:115" s="2" customFormat="1" x14ac:dyDescent="0.25">
      <c r="O502" s="29"/>
      <c r="R502" s="26"/>
      <c r="AD502" s="76"/>
      <c r="AE502" s="76"/>
      <c r="AF502" s="77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7"/>
      <c r="AV502" s="94"/>
      <c r="AW502" s="94"/>
      <c r="AX502" s="94"/>
      <c r="AY502" s="94"/>
      <c r="AZ502" s="94"/>
      <c r="BA502" s="94"/>
      <c r="BB502" s="94"/>
      <c r="BC502" s="94"/>
      <c r="BD502" s="94"/>
      <c r="BE502" s="94"/>
      <c r="BF502" s="94"/>
      <c r="BG502" s="94"/>
      <c r="BH502" s="94"/>
      <c r="BI502" s="94"/>
      <c r="BJ502" s="94"/>
      <c r="BK502" s="94"/>
      <c r="BL502" s="94"/>
      <c r="BM502" s="94"/>
      <c r="BN502" s="94"/>
      <c r="BO502" s="95"/>
      <c r="BP502" s="94"/>
      <c r="BQ502" s="94"/>
      <c r="BR502" s="94"/>
      <c r="BS502" s="94"/>
      <c r="BT502" s="94"/>
      <c r="BU502" s="94"/>
      <c r="BV502" s="94"/>
      <c r="BW502" s="94"/>
      <c r="BX502" s="94"/>
      <c r="BY502" s="94"/>
      <c r="BZ502" s="94"/>
      <c r="CA502" s="94"/>
      <c r="CB502" s="94"/>
      <c r="CC502" s="94"/>
      <c r="CD502" s="94"/>
      <c r="CE502" s="94"/>
      <c r="CF502" s="94"/>
      <c r="CG502" s="94"/>
      <c r="CH502" s="94"/>
      <c r="CI502" s="94"/>
      <c r="CJ502" s="94"/>
      <c r="CK502" s="94"/>
      <c r="CL502" s="94"/>
      <c r="CM502" s="94"/>
      <c r="CN502" s="94"/>
      <c r="CO502" s="90"/>
      <c r="CP502" s="90"/>
      <c r="CQ502" s="90"/>
      <c r="CR502" s="90"/>
      <c r="CS502" s="90"/>
      <c r="CT502" s="90"/>
      <c r="CU502" s="90"/>
      <c r="CV502" s="90"/>
      <c r="CW502" s="90"/>
      <c r="CX502" s="90"/>
      <c r="CY502" s="90"/>
      <c r="CZ502" s="90"/>
      <c r="DA502" s="90"/>
      <c r="DB502" s="90"/>
      <c r="DC502" s="90"/>
      <c r="DD502" s="90"/>
      <c r="DE502" s="90"/>
      <c r="DF502" s="90"/>
      <c r="DG502" s="90"/>
      <c r="DH502" s="90"/>
      <c r="DI502" s="90"/>
      <c r="DJ502" s="90"/>
      <c r="DK502" s="90"/>
    </row>
    <row r="503" spans="15:115" s="2" customFormat="1" x14ac:dyDescent="0.25">
      <c r="O503" s="29"/>
      <c r="R503" s="26"/>
      <c r="AD503" s="76"/>
      <c r="AE503" s="76"/>
      <c r="AF503" s="77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7"/>
      <c r="AV503" s="94"/>
      <c r="AW503" s="94"/>
      <c r="AX503" s="94"/>
      <c r="AY503" s="94"/>
      <c r="AZ503" s="94"/>
      <c r="BA503" s="94"/>
      <c r="BB503" s="94"/>
      <c r="BC503" s="94"/>
      <c r="BD503" s="94"/>
      <c r="BE503" s="94"/>
      <c r="BF503" s="94"/>
      <c r="BG503" s="94"/>
      <c r="BH503" s="94"/>
      <c r="BI503" s="94"/>
      <c r="BJ503" s="94"/>
      <c r="BK503" s="94"/>
      <c r="BL503" s="94"/>
      <c r="BM503" s="94"/>
      <c r="BN503" s="94"/>
      <c r="BO503" s="95"/>
      <c r="BP503" s="94"/>
      <c r="BQ503" s="94"/>
      <c r="BR503" s="94"/>
      <c r="BS503" s="94"/>
      <c r="BT503" s="94"/>
      <c r="BU503" s="94"/>
      <c r="BV503" s="94"/>
      <c r="BW503" s="94"/>
      <c r="BX503" s="94"/>
      <c r="BY503" s="94"/>
      <c r="BZ503" s="94"/>
      <c r="CA503" s="94"/>
      <c r="CB503" s="94"/>
      <c r="CC503" s="94"/>
      <c r="CD503" s="94"/>
      <c r="CE503" s="94"/>
      <c r="CF503" s="94"/>
      <c r="CG503" s="94"/>
      <c r="CH503" s="94"/>
      <c r="CI503" s="94"/>
      <c r="CJ503" s="94"/>
      <c r="CK503" s="94"/>
      <c r="CL503" s="94"/>
      <c r="CM503" s="94"/>
      <c r="CN503" s="94"/>
      <c r="CO503" s="90"/>
      <c r="CP503" s="90"/>
      <c r="CQ503" s="90"/>
      <c r="CR503" s="90"/>
      <c r="CS503" s="90"/>
      <c r="CT503" s="90"/>
      <c r="CU503" s="90"/>
      <c r="CV503" s="90"/>
      <c r="CW503" s="90"/>
      <c r="CX503" s="90"/>
      <c r="CY503" s="90"/>
      <c r="CZ503" s="90"/>
      <c r="DA503" s="90"/>
      <c r="DB503" s="90"/>
      <c r="DC503" s="90"/>
      <c r="DD503" s="90"/>
      <c r="DE503" s="90"/>
      <c r="DF503" s="90"/>
      <c r="DG503" s="90"/>
      <c r="DH503" s="90"/>
      <c r="DI503" s="90"/>
      <c r="DJ503" s="90"/>
      <c r="DK503" s="90"/>
    </row>
    <row r="504" spans="15:115" s="2" customFormat="1" x14ac:dyDescent="0.25">
      <c r="O504" s="29"/>
      <c r="R504" s="26"/>
      <c r="AD504" s="76"/>
      <c r="AE504" s="76"/>
      <c r="AF504" s="77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7"/>
      <c r="AV504" s="94"/>
      <c r="AW504" s="94"/>
      <c r="AX504" s="94"/>
      <c r="AY504" s="94"/>
      <c r="AZ504" s="94"/>
      <c r="BA504" s="94"/>
      <c r="BB504" s="94"/>
      <c r="BC504" s="94"/>
      <c r="BD504" s="94"/>
      <c r="BE504" s="94"/>
      <c r="BF504" s="94"/>
      <c r="BG504" s="94"/>
      <c r="BH504" s="94"/>
      <c r="BI504" s="94"/>
      <c r="BJ504" s="94"/>
      <c r="BK504" s="94"/>
      <c r="BL504" s="94"/>
      <c r="BM504" s="94"/>
      <c r="BN504" s="94"/>
      <c r="BO504" s="95"/>
      <c r="BP504" s="94"/>
      <c r="BQ504" s="94"/>
      <c r="BR504" s="94"/>
      <c r="BS504" s="94"/>
      <c r="BT504" s="94"/>
      <c r="BU504" s="94"/>
      <c r="BV504" s="94"/>
      <c r="BW504" s="94"/>
      <c r="BX504" s="94"/>
      <c r="BY504" s="94"/>
      <c r="BZ504" s="94"/>
      <c r="CA504" s="94"/>
      <c r="CB504" s="94"/>
      <c r="CC504" s="94"/>
      <c r="CD504" s="94"/>
      <c r="CE504" s="94"/>
      <c r="CF504" s="94"/>
      <c r="CG504" s="94"/>
      <c r="CH504" s="94"/>
      <c r="CI504" s="94"/>
      <c r="CJ504" s="94"/>
      <c r="CK504" s="94"/>
      <c r="CL504" s="94"/>
      <c r="CM504" s="94"/>
      <c r="CN504" s="94"/>
      <c r="CO504" s="90"/>
      <c r="CP504" s="90"/>
      <c r="CQ504" s="90"/>
      <c r="CR504" s="90"/>
      <c r="CS504" s="90"/>
      <c r="CT504" s="90"/>
      <c r="CU504" s="90"/>
      <c r="CV504" s="90"/>
      <c r="CW504" s="90"/>
      <c r="CX504" s="90"/>
      <c r="CY504" s="90"/>
      <c r="CZ504" s="90"/>
      <c r="DA504" s="90"/>
      <c r="DB504" s="90"/>
      <c r="DC504" s="90"/>
      <c r="DD504" s="90"/>
      <c r="DE504" s="90"/>
      <c r="DF504" s="90"/>
      <c r="DG504" s="90"/>
      <c r="DH504" s="90"/>
      <c r="DI504" s="90"/>
      <c r="DJ504" s="90"/>
      <c r="DK504" s="90"/>
    </row>
    <row r="505" spans="15:115" s="2" customFormat="1" x14ac:dyDescent="0.25">
      <c r="O505" s="29"/>
      <c r="R505" s="26"/>
      <c r="AD505" s="76"/>
      <c r="AE505" s="76"/>
      <c r="AF505" s="77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7"/>
      <c r="AV505" s="94"/>
      <c r="AW505" s="94"/>
      <c r="AX505" s="94"/>
      <c r="AY505" s="94"/>
      <c r="AZ505" s="94"/>
      <c r="BA505" s="94"/>
      <c r="BB505" s="94"/>
      <c r="BC505" s="94"/>
      <c r="BD505" s="94"/>
      <c r="BE505" s="94"/>
      <c r="BF505" s="94"/>
      <c r="BG505" s="94"/>
      <c r="BH505" s="94"/>
      <c r="BI505" s="94"/>
      <c r="BJ505" s="94"/>
      <c r="BK505" s="94"/>
      <c r="BL505" s="94"/>
      <c r="BM505" s="94"/>
      <c r="BN505" s="94"/>
      <c r="BO505" s="95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4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0"/>
      <c r="CP505" s="90"/>
      <c r="CQ505" s="90"/>
      <c r="CR505" s="90"/>
      <c r="CS505" s="90"/>
      <c r="CT505" s="90"/>
      <c r="CU505" s="90"/>
      <c r="CV505" s="90"/>
      <c r="CW505" s="90"/>
      <c r="CX505" s="90"/>
      <c r="CY505" s="90"/>
      <c r="CZ505" s="90"/>
      <c r="DA505" s="90"/>
      <c r="DB505" s="90"/>
      <c r="DC505" s="90"/>
      <c r="DD505" s="90"/>
      <c r="DE505" s="90"/>
      <c r="DF505" s="90"/>
      <c r="DG505" s="90"/>
      <c r="DH505" s="90"/>
      <c r="DI505" s="90"/>
      <c r="DJ505" s="90"/>
      <c r="DK505" s="90"/>
    </row>
    <row r="506" spans="15:115" s="2" customFormat="1" x14ac:dyDescent="0.25">
      <c r="O506" s="29"/>
      <c r="R506" s="26"/>
      <c r="AD506" s="76"/>
      <c r="AE506" s="76"/>
      <c r="AF506" s="77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7"/>
      <c r="AV506" s="94"/>
      <c r="AW506" s="94"/>
      <c r="AX506" s="94"/>
      <c r="AY506" s="94"/>
      <c r="AZ506" s="94"/>
      <c r="BA506" s="94"/>
      <c r="BB506" s="94"/>
      <c r="BC506" s="94"/>
      <c r="BD506" s="94"/>
      <c r="BE506" s="94"/>
      <c r="BF506" s="94"/>
      <c r="BG506" s="94"/>
      <c r="BH506" s="94"/>
      <c r="BI506" s="94"/>
      <c r="BJ506" s="94"/>
      <c r="BK506" s="94"/>
      <c r="BL506" s="94"/>
      <c r="BM506" s="94"/>
      <c r="BN506" s="94"/>
      <c r="BO506" s="95"/>
      <c r="BP506" s="94"/>
      <c r="BQ506" s="94"/>
      <c r="BR506" s="94"/>
      <c r="BS506" s="94"/>
      <c r="BT506" s="94"/>
      <c r="BU506" s="94"/>
      <c r="BV506" s="94"/>
      <c r="BW506" s="94"/>
      <c r="BX506" s="94"/>
      <c r="BY506" s="94"/>
      <c r="BZ506" s="94"/>
      <c r="CA506" s="94"/>
      <c r="CB506" s="94"/>
      <c r="CC506" s="94"/>
      <c r="CD506" s="94"/>
      <c r="CE506" s="94"/>
      <c r="CF506" s="94"/>
      <c r="CG506" s="94"/>
      <c r="CH506" s="94"/>
      <c r="CI506" s="94"/>
      <c r="CJ506" s="94"/>
      <c r="CK506" s="94"/>
      <c r="CL506" s="94"/>
      <c r="CM506" s="94"/>
      <c r="CN506" s="94"/>
      <c r="CO506" s="90"/>
      <c r="CP506" s="90"/>
      <c r="CQ506" s="90"/>
      <c r="CR506" s="90"/>
      <c r="CS506" s="90"/>
      <c r="CT506" s="90"/>
      <c r="CU506" s="90"/>
      <c r="CV506" s="90"/>
      <c r="CW506" s="90"/>
      <c r="CX506" s="90"/>
      <c r="CY506" s="90"/>
      <c r="CZ506" s="90"/>
      <c r="DA506" s="90"/>
      <c r="DB506" s="90"/>
      <c r="DC506" s="90"/>
      <c r="DD506" s="90"/>
      <c r="DE506" s="90"/>
      <c r="DF506" s="90"/>
      <c r="DG506" s="90"/>
      <c r="DH506" s="90"/>
      <c r="DI506" s="90"/>
      <c r="DJ506" s="90"/>
      <c r="DK506" s="90"/>
    </row>
    <row r="507" spans="15:115" s="2" customFormat="1" x14ac:dyDescent="0.25">
      <c r="O507" s="29"/>
      <c r="R507" s="26"/>
      <c r="AD507" s="76"/>
      <c r="AE507" s="76"/>
      <c r="AF507" s="77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7"/>
      <c r="AV507" s="94"/>
      <c r="AW507" s="94"/>
      <c r="AX507" s="94"/>
      <c r="AY507" s="94"/>
      <c r="AZ507" s="94"/>
      <c r="BA507" s="94"/>
      <c r="BB507" s="94"/>
      <c r="BC507" s="94"/>
      <c r="BD507" s="94"/>
      <c r="BE507" s="94"/>
      <c r="BF507" s="94"/>
      <c r="BG507" s="94"/>
      <c r="BH507" s="94"/>
      <c r="BI507" s="94"/>
      <c r="BJ507" s="94"/>
      <c r="BK507" s="94"/>
      <c r="BL507" s="94"/>
      <c r="BM507" s="94"/>
      <c r="BN507" s="94"/>
      <c r="BO507" s="95"/>
      <c r="BP507" s="94"/>
      <c r="BQ507" s="94"/>
      <c r="BR507" s="94"/>
      <c r="BS507" s="94"/>
      <c r="BT507" s="94"/>
      <c r="BU507" s="94"/>
      <c r="BV507" s="94"/>
      <c r="BW507" s="94"/>
      <c r="BX507" s="94"/>
      <c r="BY507" s="94"/>
      <c r="BZ507" s="94"/>
      <c r="CA507" s="94"/>
      <c r="CB507" s="94"/>
      <c r="CC507" s="94"/>
      <c r="CD507" s="94"/>
      <c r="CE507" s="94"/>
      <c r="CF507" s="94"/>
      <c r="CG507" s="94"/>
      <c r="CH507" s="94"/>
      <c r="CI507" s="94"/>
      <c r="CJ507" s="94"/>
      <c r="CK507" s="94"/>
      <c r="CL507" s="94"/>
      <c r="CM507" s="94"/>
      <c r="CN507" s="94"/>
      <c r="CO507" s="90"/>
      <c r="CP507" s="90"/>
      <c r="CQ507" s="90"/>
      <c r="CR507" s="90"/>
      <c r="CS507" s="90"/>
      <c r="CT507" s="90"/>
      <c r="CU507" s="90"/>
      <c r="CV507" s="90"/>
      <c r="CW507" s="90"/>
      <c r="CX507" s="90"/>
      <c r="CY507" s="90"/>
      <c r="CZ507" s="90"/>
      <c r="DA507" s="90"/>
      <c r="DB507" s="90"/>
      <c r="DC507" s="90"/>
      <c r="DD507" s="90"/>
      <c r="DE507" s="90"/>
      <c r="DF507" s="90"/>
      <c r="DG507" s="90"/>
      <c r="DH507" s="90"/>
      <c r="DI507" s="90"/>
      <c r="DJ507" s="90"/>
      <c r="DK507" s="90"/>
    </row>
    <row r="508" spans="15:115" s="2" customFormat="1" x14ac:dyDescent="0.25">
      <c r="O508" s="29"/>
      <c r="R508" s="26"/>
      <c r="AD508" s="76"/>
      <c r="AE508" s="76"/>
      <c r="AF508" s="77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7"/>
      <c r="AV508" s="94"/>
      <c r="AW508" s="94"/>
      <c r="AX508" s="94"/>
      <c r="AY508" s="94"/>
      <c r="AZ508" s="94"/>
      <c r="BA508" s="94"/>
      <c r="BB508" s="94"/>
      <c r="BC508" s="94"/>
      <c r="BD508" s="94"/>
      <c r="BE508" s="94"/>
      <c r="BF508" s="94"/>
      <c r="BG508" s="94"/>
      <c r="BH508" s="94"/>
      <c r="BI508" s="94"/>
      <c r="BJ508" s="94"/>
      <c r="BK508" s="94"/>
      <c r="BL508" s="94"/>
      <c r="BM508" s="94"/>
      <c r="BN508" s="94"/>
      <c r="BO508" s="95"/>
      <c r="BP508" s="94"/>
      <c r="BQ508" s="94"/>
      <c r="BR508" s="94"/>
      <c r="BS508" s="94"/>
      <c r="BT508" s="94"/>
      <c r="BU508" s="94"/>
      <c r="BV508" s="94"/>
      <c r="BW508" s="94"/>
      <c r="BX508" s="94"/>
      <c r="BY508" s="94"/>
      <c r="BZ508" s="94"/>
      <c r="CA508" s="94"/>
      <c r="CB508" s="94"/>
      <c r="CC508" s="94"/>
      <c r="CD508" s="94"/>
      <c r="CE508" s="94"/>
      <c r="CF508" s="94"/>
      <c r="CG508" s="94"/>
      <c r="CH508" s="94"/>
      <c r="CI508" s="94"/>
      <c r="CJ508" s="94"/>
      <c r="CK508" s="94"/>
      <c r="CL508" s="94"/>
      <c r="CM508" s="94"/>
      <c r="CN508" s="94"/>
      <c r="CO508" s="90"/>
      <c r="CP508" s="90"/>
      <c r="CQ508" s="90"/>
      <c r="CR508" s="90"/>
      <c r="CS508" s="90"/>
      <c r="CT508" s="90"/>
      <c r="CU508" s="90"/>
      <c r="CV508" s="90"/>
      <c r="CW508" s="90"/>
      <c r="CX508" s="90"/>
      <c r="CY508" s="90"/>
      <c r="CZ508" s="90"/>
      <c r="DA508" s="90"/>
      <c r="DB508" s="90"/>
      <c r="DC508" s="90"/>
      <c r="DD508" s="90"/>
      <c r="DE508" s="90"/>
      <c r="DF508" s="90"/>
      <c r="DG508" s="90"/>
      <c r="DH508" s="90"/>
      <c r="DI508" s="90"/>
      <c r="DJ508" s="90"/>
      <c r="DK508" s="90"/>
    </row>
    <row r="509" spans="15:115" s="2" customFormat="1" x14ac:dyDescent="0.25">
      <c r="O509" s="29"/>
      <c r="R509" s="26"/>
      <c r="AD509" s="76"/>
      <c r="AE509" s="76"/>
      <c r="AF509" s="77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7"/>
      <c r="AV509" s="94"/>
      <c r="AW509" s="94"/>
      <c r="AX509" s="94"/>
      <c r="AY509" s="94"/>
      <c r="AZ509" s="94"/>
      <c r="BA509" s="94"/>
      <c r="BB509" s="94"/>
      <c r="BC509" s="94"/>
      <c r="BD509" s="94"/>
      <c r="BE509" s="94"/>
      <c r="BF509" s="94"/>
      <c r="BG509" s="94"/>
      <c r="BH509" s="94"/>
      <c r="BI509" s="94"/>
      <c r="BJ509" s="94"/>
      <c r="BK509" s="94"/>
      <c r="BL509" s="94"/>
      <c r="BM509" s="94"/>
      <c r="BN509" s="94"/>
      <c r="BO509" s="95"/>
      <c r="BP509" s="94"/>
      <c r="BQ509" s="94"/>
      <c r="BR509" s="94"/>
      <c r="BS509" s="94"/>
      <c r="BT509" s="94"/>
      <c r="BU509" s="94"/>
      <c r="BV509" s="94"/>
      <c r="BW509" s="94"/>
      <c r="BX509" s="94"/>
      <c r="BY509" s="94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  <c r="CN509" s="94"/>
      <c r="CO509" s="90"/>
      <c r="CP509" s="90"/>
      <c r="CQ509" s="90"/>
      <c r="CR509" s="90"/>
      <c r="CS509" s="90"/>
      <c r="CT509" s="90"/>
      <c r="CU509" s="90"/>
      <c r="CV509" s="90"/>
      <c r="CW509" s="90"/>
      <c r="CX509" s="90"/>
      <c r="CY509" s="90"/>
      <c r="CZ509" s="90"/>
      <c r="DA509" s="90"/>
      <c r="DB509" s="90"/>
      <c r="DC509" s="90"/>
      <c r="DD509" s="90"/>
      <c r="DE509" s="90"/>
      <c r="DF509" s="90"/>
      <c r="DG509" s="90"/>
      <c r="DH509" s="90"/>
      <c r="DI509" s="90"/>
      <c r="DJ509" s="90"/>
      <c r="DK509" s="90"/>
    </row>
    <row r="510" spans="15:115" s="2" customFormat="1" x14ac:dyDescent="0.25">
      <c r="O510" s="29"/>
      <c r="R510" s="26"/>
      <c r="AD510" s="76"/>
      <c r="AE510" s="76"/>
      <c r="AF510" s="77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7"/>
      <c r="AV510" s="94"/>
      <c r="AW510" s="94"/>
      <c r="AX510" s="94"/>
      <c r="AY510" s="94"/>
      <c r="AZ510" s="94"/>
      <c r="BA510" s="94"/>
      <c r="BB510" s="94"/>
      <c r="BC510" s="94"/>
      <c r="BD510" s="94"/>
      <c r="BE510" s="94"/>
      <c r="BF510" s="94"/>
      <c r="BG510" s="94"/>
      <c r="BH510" s="94"/>
      <c r="BI510" s="94"/>
      <c r="BJ510" s="94"/>
      <c r="BK510" s="94"/>
      <c r="BL510" s="94"/>
      <c r="BM510" s="94"/>
      <c r="BN510" s="94"/>
      <c r="BO510" s="95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4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0"/>
      <c r="CP510" s="90"/>
      <c r="CQ510" s="90"/>
      <c r="CR510" s="90"/>
      <c r="CS510" s="90"/>
      <c r="CT510" s="90"/>
      <c r="CU510" s="90"/>
      <c r="CV510" s="90"/>
      <c r="CW510" s="90"/>
      <c r="CX510" s="90"/>
      <c r="CY510" s="90"/>
      <c r="CZ510" s="90"/>
      <c r="DA510" s="90"/>
      <c r="DB510" s="90"/>
      <c r="DC510" s="90"/>
      <c r="DD510" s="90"/>
      <c r="DE510" s="90"/>
      <c r="DF510" s="90"/>
      <c r="DG510" s="90"/>
      <c r="DH510" s="90"/>
      <c r="DI510" s="90"/>
      <c r="DJ510" s="90"/>
      <c r="DK510" s="90"/>
    </row>
    <row r="511" spans="15:115" s="2" customFormat="1" x14ac:dyDescent="0.25">
      <c r="O511" s="29"/>
      <c r="R511" s="26"/>
      <c r="AD511" s="76"/>
      <c r="AE511" s="76"/>
      <c r="AF511" s="77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7"/>
      <c r="AV511" s="94"/>
      <c r="AW511" s="94"/>
      <c r="AX511" s="94"/>
      <c r="AY511" s="94"/>
      <c r="AZ511" s="94"/>
      <c r="BA511" s="94"/>
      <c r="BB511" s="94"/>
      <c r="BC511" s="94"/>
      <c r="BD511" s="94"/>
      <c r="BE511" s="94"/>
      <c r="BF511" s="94"/>
      <c r="BG511" s="94"/>
      <c r="BH511" s="94"/>
      <c r="BI511" s="94"/>
      <c r="BJ511" s="94"/>
      <c r="BK511" s="94"/>
      <c r="BL511" s="94"/>
      <c r="BM511" s="94"/>
      <c r="BN511" s="94"/>
      <c r="BO511" s="95"/>
      <c r="BP511" s="94"/>
      <c r="BQ511" s="94"/>
      <c r="BR511" s="94"/>
      <c r="BS511" s="94"/>
      <c r="BT511" s="94"/>
      <c r="BU511" s="94"/>
      <c r="BV511" s="94"/>
      <c r="BW511" s="94"/>
      <c r="BX511" s="94"/>
      <c r="BY511" s="94"/>
      <c r="BZ511" s="94"/>
      <c r="CA511" s="94"/>
      <c r="CB511" s="94"/>
      <c r="CC511" s="94"/>
      <c r="CD511" s="94"/>
      <c r="CE511" s="94"/>
      <c r="CF511" s="94"/>
      <c r="CG511" s="94"/>
      <c r="CH511" s="94"/>
      <c r="CI511" s="94"/>
      <c r="CJ511" s="94"/>
      <c r="CK511" s="94"/>
      <c r="CL511" s="94"/>
      <c r="CM511" s="94"/>
      <c r="CN511" s="94"/>
      <c r="CO511" s="90"/>
      <c r="CP511" s="90"/>
      <c r="CQ511" s="90"/>
      <c r="CR511" s="90"/>
      <c r="CS511" s="90"/>
      <c r="CT511" s="90"/>
      <c r="CU511" s="90"/>
      <c r="CV511" s="90"/>
      <c r="CW511" s="90"/>
      <c r="CX511" s="90"/>
      <c r="CY511" s="90"/>
      <c r="CZ511" s="90"/>
      <c r="DA511" s="90"/>
      <c r="DB511" s="90"/>
      <c r="DC511" s="90"/>
      <c r="DD511" s="90"/>
      <c r="DE511" s="90"/>
      <c r="DF511" s="90"/>
      <c r="DG511" s="90"/>
      <c r="DH511" s="90"/>
      <c r="DI511" s="90"/>
      <c r="DJ511" s="90"/>
      <c r="DK511" s="90"/>
    </row>
    <row r="512" spans="15:115" s="2" customFormat="1" x14ac:dyDescent="0.25">
      <c r="O512" s="29"/>
      <c r="R512" s="26"/>
      <c r="AD512" s="76"/>
      <c r="AE512" s="76"/>
      <c r="AF512" s="77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7"/>
      <c r="AV512" s="94"/>
      <c r="AW512" s="94"/>
      <c r="AX512" s="94"/>
      <c r="AY512" s="94"/>
      <c r="AZ512" s="94"/>
      <c r="BA512" s="94"/>
      <c r="BB512" s="94"/>
      <c r="BC512" s="94"/>
      <c r="BD512" s="94"/>
      <c r="BE512" s="94"/>
      <c r="BF512" s="94"/>
      <c r="BG512" s="94"/>
      <c r="BH512" s="94"/>
      <c r="BI512" s="94"/>
      <c r="BJ512" s="94"/>
      <c r="BK512" s="94"/>
      <c r="BL512" s="94"/>
      <c r="BM512" s="94"/>
      <c r="BN512" s="94"/>
      <c r="BO512" s="95"/>
      <c r="BP512" s="94"/>
      <c r="BQ512" s="94"/>
      <c r="BR512" s="94"/>
      <c r="BS512" s="94"/>
      <c r="BT512" s="94"/>
      <c r="BU512" s="94"/>
      <c r="BV512" s="94"/>
      <c r="BW512" s="94"/>
      <c r="BX512" s="94"/>
      <c r="BY512" s="94"/>
      <c r="BZ512" s="94"/>
      <c r="CA512" s="94"/>
      <c r="CB512" s="94"/>
      <c r="CC512" s="94"/>
      <c r="CD512" s="94"/>
      <c r="CE512" s="94"/>
      <c r="CF512" s="94"/>
      <c r="CG512" s="94"/>
      <c r="CH512" s="94"/>
      <c r="CI512" s="94"/>
      <c r="CJ512" s="94"/>
      <c r="CK512" s="94"/>
      <c r="CL512" s="94"/>
      <c r="CM512" s="94"/>
      <c r="CN512" s="94"/>
      <c r="CO512" s="90"/>
      <c r="CP512" s="90"/>
      <c r="CQ512" s="90"/>
      <c r="CR512" s="90"/>
      <c r="CS512" s="90"/>
      <c r="CT512" s="90"/>
      <c r="CU512" s="90"/>
      <c r="CV512" s="90"/>
      <c r="CW512" s="90"/>
      <c r="CX512" s="90"/>
      <c r="CY512" s="90"/>
      <c r="CZ512" s="90"/>
      <c r="DA512" s="90"/>
      <c r="DB512" s="90"/>
      <c r="DC512" s="90"/>
      <c r="DD512" s="90"/>
      <c r="DE512" s="90"/>
      <c r="DF512" s="90"/>
      <c r="DG512" s="90"/>
      <c r="DH512" s="90"/>
      <c r="DI512" s="90"/>
      <c r="DJ512" s="90"/>
      <c r="DK512" s="90"/>
    </row>
    <row r="513" spans="15:115" s="2" customFormat="1" x14ac:dyDescent="0.25">
      <c r="O513" s="29"/>
      <c r="R513" s="26"/>
      <c r="AD513" s="76"/>
      <c r="AE513" s="76"/>
      <c r="AF513" s="77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7"/>
      <c r="AV513" s="94"/>
      <c r="AW513" s="94"/>
      <c r="AX513" s="94"/>
      <c r="AY513" s="94"/>
      <c r="AZ513" s="94"/>
      <c r="BA513" s="94"/>
      <c r="BB513" s="94"/>
      <c r="BC513" s="94"/>
      <c r="BD513" s="94"/>
      <c r="BE513" s="94"/>
      <c r="BF513" s="94"/>
      <c r="BG513" s="94"/>
      <c r="BH513" s="94"/>
      <c r="BI513" s="94"/>
      <c r="BJ513" s="94"/>
      <c r="BK513" s="94"/>
      <c r="BL513" s="94"/>
      <c r="BM513" s="94"/>
      <c r="BN513" s="94"/>
      <c r="BO513" s="95"/>
      <c r="BP513" s="94"/>
      <c r="BQ513" s="94"/>
      <c r="BR513" s="94"/>
      <c r="BS513" s="94"/>
      <c r="BT513" s="94"/>
      <c r="BU513" s="94"/>
      <c r="BV513" s="94"/>
      <c r="BW513" s="94"/>
      <c r="BX513" s="94"/>
      <c r="BY513" s="94"/>
      <c r="BZ513" s="94"/>
      <c r="CA513" s="94"/>
      <c r="CB513" s="94"/>
      <c r="CC513" s="94"/>
      <c r="CD513" s="94"/>
      <c r="CE513" s="94"/>
      <c r="CF513" s="94"/>
      <c r="CG513" s="94"/>
      <c r="CH513" s="94"/>
      <c r="CI513" s="94"/>
      <c r="CJ513" s="94"/>
      <c r="CK513" s="94"/>
      <c r="CL513" s="94"/>
      <c r="CM513" s="94"/>
      <c r="CN513" s="94"/>
      <c r="CO513" s="90"/>
      <c r="CP513" s="90"/>
      <c r="CQ513" s="90"/>
      <c r="CR513" s="90"/>
      <c r="CS513" s="90"/>
      <c r="CT513" s="90"/>
      <c r="CU513" s="90"/>
      <c r="CV513" s="90"/>
      <c r="CW513" s="90"/>
      <c r="CX513" s="90"/>
      <c r="CY513" s="90"/>
      <c r="CZ513" s="90"/>
      <c r="DA513" s="90"/>
      <c r="DB513" s="90"/>
      <c r="DC513" s="90"/>
      <c r="DD513" s="90"/>
      <c r="DE513" s="90"/>
      <c r="DF513" s="90"/>
      <c r="DG513" s="90"/>
      <c r="DH513" s="90"/>
      <c r="DI513" s="90"/>
      <c r="DJ513" s="90"/>
      <c r="DK513" s="90"/>
    </row>
    <row r="514" spans="15:115" s="2" customFormat="1" x14ac:dyDescent="0.25">
      <c r="O514" s="29"/>
      <c r="R514" s="26"/>
      <c r="AD514" s="76"/>
      <c r="AE514" s="76"/>
      <c r="AF514" s="77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7"/>
      <c r="AV514" s="94"/>
      <c r="AW514" s="94"/>
      <c r="AX514" s="94"/>
      <c r="AY514" s="94"/>
      <c r="AZ514" s="94"/>
      <c r="BA514" s="94"/>
      <c r="BB514" s="94"/>
      <c r="BC514" s="94"/>
      <c r="BD514" s="94"/>
      <c r="BE514" s="94"/>
      <c r="BF514" s="94"/>
      <c r="BG514" s="94"/>
      <c r="BH514" s="94"/>
      <c r="BI514" s="94"/>
      <c r="BJ514" s="94"/>
      <c r="BK514" s="94"/>
      <c r="BL514" s="94"/>
      <c r="BM514" s="94"/>
      <c r="BN514" s="94"/>
      <c r="BO514" s="95"/>
      <c r="BP514" s="94"/>
      <c r="BQ514" s="94"/>
      <c r="BR514" s="94"/>
      <c r="BS514" s="94"/>
      <c r="BT514" s="94"/>
      <c r="BU514" s="94"/>
      <c r="BV514" s="94"/>
      <c r="BW514" s="94"/>
      <c r="BX514" s="94"/>
      <c r="BY514" s="94"/>
      <c r="BZ514" s="94"/>
      <c r="CA514" s="94"/>
      <c r="CB514" s="94"/>
      <c r="CC514" s="94"/>
      <c r="CD514" s="94"/>
      <c r="CE514" s="94"/>
      <c r="CF514" s="94"/>
      <c r="CG514" s="94"/>
      <c r="CH514" s="94"/>
      <c r="CI514" s="94"/>
      <c r="CJ514" s="94"/>
      <c r="CK514" s="94"/>
      <c r="CL514" s="94"/>
      <c r="CM514" s="94"/>
      <c r="CN514" s="94"/>
      <c r="CO514" s="90"/>
      <c r="CP514" s="90"/>
      <c r="CQ514" s="90"/>
      <c r="CR514" s="90"/>
      <c r="CS514" s="90"/>
      <c r="CT514" s="90"/>
      <c r="CU514" s="90"/>
      <c r="CV514" s="90"/>
      <c r="CW514" s="90"/>
      <c r="CX514" s="90"/>
      <c r="CY514" s="90"/>
      <c r="CZ514" s="90"/>
      <c r="DA514" s="90"/>
      <c r="DB514" s="90"/>
      <c r="DC514" s="90"/>
      <c r="DD514" s="90"/>
      <c r="DE514" s="90"/>
      <c r="DF514" s="90"/>
      <c r="DG514" s="90"/>
      <c r="DH514" s="90"/>
      <c r="DI514" s="90"/>
      <c r="DJ514" s="90"/>
      <c r="DK514" s="90"/>
    </row>
  </sheetData>
  <mergeCells count="298">
    <mergeCell ref="AX55:BH55"/>
    <mergeCell ref="AX56:BH56"/>
    <mergeCell ref="AX57:BH57"/>
    <mergeCell ref="A1:M1"/>
    <mergeCell ref="P1:AC1"/>
    <mergeCell ref="AE44:AE89"/>
    <mergeCell ref="P44:AD44"/>
    <mergeCell ref="U52:AD52"/>
    <mergeCell ref="AU49:BH49"/>
    <mergeCell ref="AX50:AY50"/>
    <mergeCell ref="BD50:BH50"/>
    <mergeCell ref="AX52:BH52"/>
    <mergeCell ref="AX54:BH54"/>
    <mergeCell ref="A2:M3"/>
    <mergeCell ref="E61:G61"/>
    <mergeCell ref="E48:G48"/>
    <mergeCell ref="E49:G49"/>
    <mergeCell ref="Q72:R72"/>
    <mergeCell ref="B41:L41"/>
    <mergeCell ref="E43:G43"/>
    <mergeCell ref="E44:G44"/>
    <mergeCell ref="E45:G45"/>
    <mergeCell ref="E47:G47"/>
    <mergeCell ref="U53:AD53"/>
    <mergeCell ref="U54:AD54"/>
    <mergeCell ref="Q75:AD75"/>
    <mergeCell ref="Q66:R66"/>
    <mergeCell ref="Q67:R67"/>
    <mergeCell ref="Q65:R65"/>
    <mergeCell ref="Q33:T33"/>
    <mergeCell ref="Q35:T35"/>
    <mergeCell ref="Q37:T37"/>
    <mergeCell ref="E50:G50"/>
    <mergeCell ref="E51:G51"/>
    <mergeCell ref="P42:AE43"/>
    <mergeCell ref="Q70:R70"/>
    <mergeCell ref="Q71:R71"/>
    <mergeCell ref="U51:V51"/>
    <mergeCell ref="P57:AD57"/>
    <mergeCell ref="U55:W56"/>
    <mergeCell ref="Y55:AC56"/>
    <mergeCell ref="AA58:AD58"/>
    <mergeCell ref="E55:G55"/>
    <mergeCell ref="H53:J53"/>
    <mergeCell ref="H54:J54"/>
    <mergeCell ref="H55:J55"/>
    <mergeCell ref="B62:L62"/>
    <mergeCell ref="D33:F33"/>
    <mergeCell ref="U4:AA5"/>
    <mergeCell ref="P2:AC2"/>
    <mergeCell ref="X14:Y14"/>
    <mergeCell ref="Z14:AB14"/>
    <mergeCell ref="Q40:AB41"/>
    <mergeCell ref="B6:L7"/>
    <mergeCell ref="Q73:R73"/>
    <mergeCell ref="Q74:R74"/>
    <mergeCell ref="Q59:R59"/>
    <mergeCell ref="Q60:R60"/>
    <mergeCell ref="Q61:R61"/>
    <mergeCell ref="Q62:R62"/>
    <mergeCell ref="Q63:R63"/>
    <mergeCell ref="Q64:R64"/>
    <mergeCell ref="E57:G57"/>
    <mergeCell ref="E59:G59"/>
    <mergeCell ref="E60:G60"/>
    <mergeCell ref="Q68:R68"/>
    <mergeCell ref="Q69:R69"/>
    <mergeCell ref="H49:J49"/>
    <mergeCell ref="H50:J50"/>
    <mergeCell ref="H51:J51"/>
    <mergeCell ref="Z51:AB51"/>
    <mergeCell ref="E54:G54"/>
    <mergeCell ref="Z31:AB31"/>
    <mergeCell ref="V39:W39"/>
    <mergeCell ref="X39:Y39"/>
    <mergeCell ref="V35:W35"/>
    <mergeCell ref="V37:W37"/>
    <mergeCell ref="X35:Y35"/>
    <mergeCell ref="X37:Y37"/>
    <mergeCell ref="Q32:AB32"/>
    <mergeCell ref="Q31:S31"/>
    <mergeCell ref="V31:W31"/>
    <mergeCell ref="X31:Y31"/>
    <mergeCell ref="Q34:AB34"/>
    <mergeCell ref="Q36:AB36"/>
    <mergeCell ref="Q38:AB38"/>
    <mergeCell ref="V33:W33"/>
    <mergeCell ref="X33:Y33"/>
    <mergeCell ref="Z33:AB33"/>
    <mergeCell ref="Q39:T39"/>
    <mergeCell ref="Z16:AB16"/>
    <mergeCell ref="Z35:AB35"/>
    <mergeCell ref="Z37:AB37"/>
    <mergeCell ref="Z39:AB39"/>
    <mergeCell ref="Z10:AB10"/>
    <mergeCell ref="X11:Y11"/>
    <mergeCell ref="Z11:AB11"/>
    <mergeCell ref="X12:Y12"/>
    <mergeCell ref="Z12:AB12"/>
    <mergeCell ref="Z13:AB13"/>
    <mergeCell ref="Z21:AB21"/>
    <mergeCell ref="X16:Y16"/>
    <mergeCell ref="X17:Y17"/>
    <mergeCell ref="Z17:AB17"/>
    <mergeCell ref="X18:Y18"/>
    <mergeCell ref="Z19:AB19"/>
    <mergeCell ref="Z24:AB24"/>
    <mergeCell ref="X10:Y10"/>
    <mergeCell ref="Z27:AB27"/>
    <mergeCell ref="X22:Y22"/>
    <mergeCell ref="Z22:AB22"/>
    <mergeCell ref="X23:Y23"/>
    <mergeCell ref="Z23:AB23"/>
    <mergeCell ref="X24:Y24"/>
    <mergeCell ref="V8:W8"/>
    <mergeCell ref="X8:Y8"/>
    <mergeCell ref="X13:Y13"/>
    <mergeCell ref="Z8:AB8"/>
    <mergeCell ref="Q8:S8"/>
    <mergeCell ref="V10:W10"/>
    <mergeCell ref="V11:W11"/>
    <mergeCell ref="X15:Y15"/>
    <mergeCell ref="Z15:AB15"/>
    <mergeCell ref="V13:W13"/>
    <mergeCell ref="V14:W14"/>
    <mergeCell ref="V15:W15"/>
    <mergeCell ref="V12:W12"/>
    <mergeCell ref="D17:F17"/>
    <mergeCell ref="G33:I33"/>
    <mergeCell ref="J33:L33"/>
    <mergeCell ref="D34:F34"/>
    <mergeCell ref="G34:I34"/>
    <mergeCell ref="J34:L34"/>
    <mergeCell ref="G37:I37"/>
    <mergeCell ref="J37:L37"/>
    <mergeCell ref="D39:F39"/>
    <mergeCell ref="D35:F35"/>
    <mergeCell ref="G35:I35"/>
    <mergeCell ref="J35:L35"/>
    <mergeCell ref="D36:F36"/>
    <mergeCell ref="G36:I36"/>
    <mergeCell ref="J36:L36"/>
    <mergeCell ref="D37:F37"/>
    <mergeCell ref="G39:I39"/>
    <mergeCell ref="J39:L39"/>
    <mergeCell ref="G30:I30"/>
    <mergeCell ref="J30:L30"/>
    <mergeCell ref="D24:F24"/>
    <mergeCell ref="D18:F18"/>
    <mergeCell ref="D22:F22"/>
    <mergeCell ref="D21:F21"/>
    <mergeCell ref="V17:W17"/>
    <mergeCell ref="V26:W26"/>
    <mergeCell ref="V29:W29"/>
    <mergeCell ref="X28:Y28"/>
    <mergeCell ref="V25:W25"/>
    <mergeCell ref="V24:W24"/>
    <mergeCell ref="J21:L21"/>
    <mergeCell ref="G29:I29"/>
    <mergeCell ref="J29:L29"/>
    <mergeCell ref="X27:Y27"/>
    <mergeCell ref="V20:W20"/>
    <mergeCell ref="V18:W18"/>
    <mergeCell ref="V19:W19"/>
    <mergeCell ref="G22:I22"/>
    <mergeCell ref="J22:L22"/>
    <mergeCell ref="G18:I18"/>
    <mergeCell ref="J18:L18"/>
    <mergeCell ref="G28:I28"/>
    <mergeCell ref="J28:L28"/>
    <mergeCell ref="G21:I21"/>
    <mergeCell ref="Z18:AB18"/>
    <mergeCell ref="V27:W27"/>
    <mergeCell ref="V28:W28"/>
    <mergeCell ref="X29:Y29"/>
    <mergeCell ref="Z29:AB29"/>
    <mergeCell ref="V30:W30"/>
    <mergeCell ref="X30:Y30"/>
    <mergeCell ref="Z30:AB30"/>
    <mergeCell ref="X25:Y25"/>
    <mergeCell ref="Z25:AB25"/>
    <mergeCell ref="X26:Y26"/>
    <mergeCell ref="Z26:AB26"/>
    <mergeCell ref="X19:Y19"/>
    <mergeCell ref="V22:W22"/>
    <mergeCell ref="V21:W21"/>
    <mergeCell ref="X21:Y21"/>
    <mergeCell ref="V23:W23"/>
    <mergeCell ref="X20:Y20"/>
    <mergeCell ref="Z28:AB28"/>
    <mergeCell ref="Z20:AB20"/>
    <mergeCell ref="B9:L9"/>
    <mergeCell ref="D13:F13"/>
    <mergeCell ref="D12:F12"/>
    <mergeCell ref="D11:F11"/>
    <mergeCell ref="V16:W16"/>
    <mergeCell ref="J10:L10"/>
    <mergeCell ref="G11:I11"/>
    <mergeCell ref="J11:L11"/>
    <mergeCell ref="G12:I12"/>
    <mergeCell ref="J12:L12"/>
    <mergeCell ref="G13:I13"/>
    <mergeCell ref="J13:L13"/>
    <mergeCell ref="J15:L15"/>
    <mergeCell ref="G16:I16"/>
    <mergeCell ref="J16:L16"/>
    <mergeCell ref="D16:F16"/>
    <mergeCell ref="B8:L8"/>
    <mergeCell ref="J24:L24"/>
    <mergeCell ref="J17:L17"/>
    <mergeCell ref="D20:F20"/>
    <mergeCell ref="G20:I20"/>
    <mergeCell ref="J20:L20"/>
    <mergeCell ref="G26:I26"/>
    <mergeCell ref="J26:L26"/>
    <mergeCell ref="G27:I27"/>
    <mergeCell ref="J27:L27"/>
    <mergeCell ref="J25:L25"/>
    <mergeCell ref="D26:F26"/>
    <mergeCell ref="D25:F25"/>
    <mergeCell ref="G23:I23"/>
    <mergeCell ref="J23:L23"/>
    <mergeCell ref="G14:I14"/>
    <mergeCell ref="J14:L14"/>
    <mergeCell ref="G15:I15"/>
    <mergeCell ref="D27:F27"/>
    <mergeCell ref="G17:I17"/>
    <mergeCell ref="D10:F10"/>
    <mergeCell ref="G10:I10"/>
    <mergeCell ref="D15:F15"/>
    <mergeCell ref="D14:F14"/>
    <mergeCell ref="D23:F23"/>
    <mergeCell ref="G24:I24"/>
    <mergeCell ref="G25:I25"/>
    <mergeCell ref="B31:L32"/>
    <mergeCell ref="G19:I19"/>
    <mergeCell ref="J19:L19"/>
    <mergeCell ref="D19:F19"/>
    <mergeCell ref="B46:L46"/>
    <mergeCell ref="E56:G56"/>
    <mergeCell ref="H56:J56"/>
    <mergeCell ref="D28:F28"/>
    <mergeCell ref="D29:F29"/>
    <mergeCell ref="D30:F30"/>
    <mergeCell ref="K43:L43"/>
    <mergeCell ref="K44:L44"/>
    <mergeCell ref="K45:L45"/>
    <mergeCell ref="H43:J43"/>
    <mergeCell ref="H44:J44"/>
    <mergeCell ref="H45:J45"/>
    <mergeCell ref="B42:L42"/>
    <mergeCell ref="B40:L40"/>
    <mergeCell ref="H60:J60"/>
    <mergeCell ref="H61:J61"/>
    <mergeCell ref="H47:J47"/>
    <mergeCell ref="H48:J48"/>
    <mergeCell ref="E53:G53"/>
    <mergeCell ref="K60:L60"/>
    <mergeCell ref="K61:L61"/>
    <mergeCell ref="K47:L47"/>
    <mergeCell ref="K48:L48"/>
    <mergeCell ref="K49:L49"/>
    <mergeCell ref="K50:L50"/>
    <mergeCell ref="K51:L51"/>
    <mergeCell ref="K53:L53"/>
    <mergeCell ref="K54:L54"/>
    <mergeCell ref="K55:L55"/>
    <mergeCell ref="B52:L52"/>
    <mergeCell ref="B58:L58"/>
    <mergeCell ref="K59:L59"/>
    <mergeCell ref="K56:L56"/>
    <mergeCell ref="K57:L57"/>
    <mergeCell ref="H59:J59"/>
    <mergeCell ref="H57:J57"/>
    <mergeCell ref="AX53:AZ53"/>
    <mergeCell ref="AX51:BB51"/>
    <mergeCell ref="Q85:AD86"/>
    <mergeCell ref="Y87:AD87"/>
    <mergeCell ref="V87:W87"/>
    <mergeCell ref="Q84:AD84"/>
    <mergeCell ref="V81:W81"/>
    <mergeCell ref="A4:A62"/>
    <mergeCell ref="M4:M62"/>
    <mergeCell ref="AC3:AC41"/>
    <mergeCell ref="P3:P41"/>
    <mergeCell ref="Y81:AD81"/>
    <mergeCell ref="Q48:AD48"/>
    <mergeCell ref="T8:U8"/>
    <mergeCell ref="Q5:T5"/>
    <mergeCell ref="Q9:AB9"/>
    <mergeCell ref="Q7:AB7"/>
    <mergeCell ref="B4:L5"/>
    <mergeCell ref="T58:W58"/>
    <mergeCell ref="X58:Z58"/>
    <mergeCell ref="Q49:W49"/>
    <mergeCell ref="Q50:AD50"/>
    <mergeCell ref="Q46:AD46"/>
    <mergeCell ref="Q47:AD47"/>
  </mergeCells>
  <conditionalFormatting sqref="Q50">
    <cfRule type="notContainsBlanks" dxfId="5" priority="1">
      <formula>LEN(TRIM(A1))&gt;0</formula>
    </cfRule>
  </conditionalFormatting>
  <conditionalFormatting sqref="S10:S29">
    <cfRule type="containsText" dxfId="4" priority="265" operator="containsText" text="1">
      <formula>NOT(ISERROR(SEARCH("1",A1)))</formula>
    </cfRule>
    <cfRule type="containsText" dxfId="3" priority="266" operator="containsText" text="1">
      <formula>NOT(ISERROR(SEARCH("1",A1)))</formula>
    </cfRule>
  </conditionalFormatting>
  <conditionalFormatting sqref="U52:U54">
    <cfRule type="expression" dxfId="2" priority="331">
      <formula>""</formula>
    </cfRule>
    <cfRule type="containsBlanks" dxfId="1" priority="332">
      <formula>LEN(TRIM(A1))=0</formula>
    </cfRule>
    <cfRule type="notContainsBlanks" dxfId="0" priority="333">
      <formula>LEN(TRIM(A1))&gt;0</formula>
    </cfRule>
  </conditionalFormatting>
  <dataValidations count="6">
    <dataValidation type="list" allowBlank="1" showInputMessage="1" showErrorMessage="1" sqref="S32:T32 S9:T9 S7:T7" xr:uid="{00000000-0002-0000-0000-000000000000}">
      <formula1>$AF$2:$AF$6</formula1>
    </dataValidation>
    <dataValidation type="list" allowBlank="1" showInputMessage="1" showErrorMessage="1" sqref="V33:W33" xr:uid="{00000000-0002-0000-0000-000001000000}">
      <formula1>$E$43:$E$45</formula1>
    </dataValidation>
    <dataValidation type="list" allowBlank="1" showInputMessage="1" showErrorMessage="1" sqref="V35:W35" xr:uid="{00000000-0002-0000-0000-000002000000}">
      <formula1>$E$47:$E$51</formula1>
    </dataValidation>
    <dataValidation type="list" allowBlank="1" showInputMessage="1" showErrorMessage="1" sqref="V37:W37" xr:uid="{00000000-0002-0000-0000-000003000000}">
      <formula1>$E$53:$E$57</formula1>
    </dataValidation>
    <dataValidation type="list" allowBlank="1" showInputMessage="1" showErrorMessage="1" sqref="V39:W39" xr:uid="{00000000-0002-0000-0000-000004000000}">
      <formula1>$E$59:$E$61</formula1>
    </dataValidation>
    <dataValidation type="list" allowBlank="1" showInputMessage="1" showErrorMessage="1" sqref="T10:T29" xr:uid="{00000000-0002-0000-0000-000005000000}">
      <formula1>$AF$1:$AF$5</formula1>
    </dataValidation>
  </dataValidations>
  <printOptions horizontalCentered="1" verticalCentered="1"/>
  <pageMargins left="0" right="0" top="0.19685039370078741" bottom="0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20</xdr:col>
                    <xdr:colOff>38100</xdr:colOff>
                    <xdr:row>10</xdr:row>
                    <xdr:rowOff>28575</xdr:rowOff>
                  </from>
                  <to>
                    <xdr:col>21</xdr:col>
                    <xdr:colOff>19050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20</xdr:col>
                    <xdr:colOff>38100</xdr:colOff>
                    <xdr:row>11</xdr:row>
                    <xdr:rowOff>28575</xdr:rowOff>
                  </from>
                  <to>
                    <xdr:col>21</xdr:col>
                    <xdr:colOff>19050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20</xdr:col>
                    <xdr:colOff>38100</xdr:colOff>
                    <xdr:row>12</xdr:row>
                    <xdr:rowOff>38100</xdr:rowOff>
                  </from>
                  <to>
                    <xdr:col>21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20</xdr:col>
                    <xdr:colOff>38100</xdr:colOff>
                    <xdr:row>13</xdr:row>
                    <xdr:rowOff>28575</xdr:rowOff>
                  </from>
                  <to>
                    <xdr:col>21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20</xdr:col>
                    <xdr:colOff>38100</xdr:colOff>
                    <xdr:row>14</xdr:row>
                    <xdr:rowOff>38100</xdr:rowOff>
                  </from>
                  <to>
                    <xdr:col>21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20</xdr:col>
                    <xdr:colOff>38100</xdr:colOff>
                    <xdr:row>15</xdr:row>
                    <xdr:rowOff>38100</xdr:rowOff>
                  </from>
                  <to>
                    <xdr:col>21</xdr:col>
                    <xdr:colOff>9525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20</xdr:col>
                    <xdr:colOff>38100</xdr:colOff>
                    <xdr:row>16</xdr:row>
                    <xdr:rowOff>28575</xdr:rowOff>
                  </from>
                  <to>
                    <xdr:col>21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20</xdr:col>
                    <xdr:colOff>38100</xdr:colOff>
                    <xdr:row>17</xdr:row>
                    <xdr:rowOff>28575</xdr:rowOff>
                  </from>
                  <to>
                    <xdr:col>21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20</xdr:col>
                    <xdr:colOff>38100</xdr:colOff>
                    <xdr:row>18</xdr:row>
                    <xdr:rowOff>38100</xdr:rowOff>
                  </from>
                  <to>
                    <xdr:col>21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20</xdr:col>
                    <xdr:colOff>38100</xdr:colOff>
                    <xdr:row>19</xdr:row>
                    <xdr:rowOff>28575</xdr:rowOff>
                  </from>
                  <to>
                    <xdr:col>21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20</xdr:col>
                    <xdr:colOff>38100</xdr:colOff>
                    <xdr:row>20</xdr:row>
                    <xdr:rowOff>28575</xdr:rowOff>
                  </from>
                  <to>
                    <xdr:col>21</xdr:col>
                    <xdr:colOff>114300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20</xdr:col>
                    <xdr:colOff>38100</xdr:colOff>
                    <xdr:row>21</xdr:row>
                    <xdr:rowOff>38100</xdr:rowOff>
                  </from>
                  <to>
                    <xdr:col>21</xdr:col>
                    <xdr:colOff>104775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20</xdr:col>
                    <xdr:colOff>38100</xdr:colOff>
                    <xdr:row>22</xdr:row>
                    <xdr:rowOff>28575</xdr:rowOff>
                  </from>
                  <to>
                    <xdr:col>21</xdr:col>
                    <xdr:colOff>85725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20</xdr:col>
                    <xdr:colOff>38100</xdr:colOff>
                    <xdr:row>23</xdr:row>
                    <xdr:rowOff>38100</xdr:rowOff>
                  </from>
                  <to>
                    <xdr:col>21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20</xdr:col>
                    <xdr:colOff>38100</xdr:colOff>
                    <xdr:row>24</xdr:row>
                    <xdr:rowOff>28575</xdr:rowOff>
                  </from>
                  <to>
                    <xdr:col>21</xdr:col>
                    <xdr:colOff>104775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20</xdr:col>
                    <xdr:colOff>38100</xdr:colOff>
                    <xdr:row>25</xdr:row>
                    <xdr:rowOff>38100</xdr:rowOff>
                  </from>
                  <to>
                    <xdr:col>21</xdr:col>
                    <xdr:colOff>76200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20</xdr:col>
                    <xdr:colOff>38100</xdr:colOff>
                    <xdr:row>26</xdr:row>
                    <xdr:rowOff>28575</xdr:rowOff>
                  </from>
                  <to>
                    <xdr:col>21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20</xdr:col>
                    <xdr:colOff>38100</xdr:colOff>
                    <xdr:row>27</xdr:row>
                    <xdr:rowOff>38100</xdr:rowOff>
                  </from>
                  <to>
                    <xdr:col>21</xdr:col>
                    <xdr:colOff>104775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0</xdr:rowOff>
                  </from>
                  <to>
                    <xdr:col>21</xdr:col>
                    <xdr:colOff>123825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0</xdr:rowOff>
                  </from>
                  <to>
                    <xdr:col>21</xdr:col>
                    <xdr:colOff>123825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20</xdr:col>
                    <xdr:colOff>38100</xdr:colOff>
                    <xdr:row>32</xdr:row>
                    <xdr:rowOff>38100</xdr:rowOff>
                  </from>
                  <to>
                    <xdr:col>21</xdr:col>
                    <xdr:colOff>123825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20</xdr:col>
                    <xdr:colOff>38100</xdr:colOff>
                    <xdr:row>34</xdr:row>
                    <xdr:rowOff>28575</xdr:rowOff>
                  </from>
                  <to>
                    <xdr:col>21</xdr:col>
                    <xdr:colOff>123825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20</xdr:col>
                    <xdr:colOff>38100</xdr:colOff>
                    <xdr:row>36</xdr:row>
                    <xdr:rowOff>28575</xdr:rowOff>
                  </from>
                  <to>
                    <xdr:col>21</xdr:col>
                    <xdr:colOff>123825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defaultSize="0" autoFill="0" autoLine="0" autoPict="0">
                <anchor moveWithCells="1">
                  <from>
                    <xdr:col>20</xdr:col>
                    <xdr:colOff>38100</xdr:colOff>
                    <xdr:row>38</xdr:row>
                    <xdr:rowOff>28575</xdr:rowOff>
                  </from>
                  <to>
                    <xdr:col>21</xdr:col>
                    <xdr:colOff>123825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20</xdr:col>
                    <xdr:colOff>38100</xdr:colOff>
                    <xdr:row>28</xdr:row>
                    <xdr:rowOff>38100</xdr:rowOff>
                  </from>
                  <to>
                    <xdr:col>21</xdr:col>
                    <xdr:colOff>104775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0</xdr:rowOff>
                  </from>
                  <to>
                    <xdr:col>21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0</xdr:rowOff>
                  </from>
                  <to>
                    <xdr:col>21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1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9</xdr:row>
                    <xdr:rowOff>38100</xdr:rowOff>
                  </from>
                  <to>
                    <xdr:col>21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Inserimento dati</vt:lpstr>
      <vt:lpstr>'Inserimento dati'!Area_stampa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bazza</cp:lastModifiedBy>
  <cp:lastPrinted>2018-03-03T09:34:46Z</cp:lastPrinted>
  <dcterms:created xsi:type="dcterms:W3CDTF">2017-06-28T06:41:31Z</dcterms:created>
  <dcterms:modified xsi:type="dcterms:W3CDTF">2026-10-05T08:21:47Z</dcterms:modified>
</cp:coreProperties>
</file>