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265" activeTab="0"/>
  </bookViews>
  <sheets>
    <sheet name="Fase Unica" sheetId="1" r:id="rId1"/>
    <sheet name="Tabellini" sheetId="2" r:id="rId2"/>
    <sheet name="Pagati" sheetId="3" r:id="rId3"/>
  </sheets>
  <definedNames>
    <definedName name="_xlnm.Print_Area" localSheetId="0">'Fase Unica'!$B$1:$P$88</definedName>
    <definedName name="_xlnm.Print_Area" localSheetId="1">'Tabellini'!$A$3:$I$56</definedName>
  </definedNames>
  <calcPr fullCalcOnLoad="1"/>
</workbook>
</file>

<file path=xl/sharedStrings.xml><?xml version="1.0" encoding="utf-8"?>
<sst xmlns="http://schemas.openxmlformats.org/spreadsheetml/2006/main" count="727" uniqueCount="98">
  <si>
    <t>Andata</t>
  </si>
  <si>
    <t>Partita</t>
  </si>
  <si>
    <t>Risultati</t>
  </si>
  <si>
    <t>Giorno</t>
  </si>
  <si>
    <t>Data</t>
  </si>
  <si>
    <t>Ora</t>
  </si>
  <si>
    <t>Luogo</t>
  </si>
  <si>
    <t>1° Giornata</t>
  </si>
  <si>
    <t>Dom.</t>
  </si>
  <si>
    <t>Riposa</t>
  </si>
  <si>
    <t>2° Giornata</t>
  </si>
  <si>
    <t>12,30-14,00</t>
  </si>
  <si>
    <t>22,00-23,30</t>
  </si>
  <si>
    <t>3° Giornata</t>
  </si>
  <si>
    <t>4° Giornata</t>
  </si>
  <si>
    <t>5° Giornata</t>
  </si>
  <si>
    <t>6° Giornata</t>
  </si>
  <si>
    <t>7° Giornata</t>
  </si>
  <si>
    <t>Mar.</t>
  </si>
  <si>
    <t>Squadre Partecipanti</t>
  </si>
  <si>
    <t>Partite</t>
  </si>
  <si>
    <t>Goal</t>
  </si>
  <si>
    <t>punti</t>
  </si>
  <si>
    <t>Giocate</t>
  </si>
  <si>
    <t>fatti</t>
  </si>
  <si>
    <t>subiti</t>
  </si>
  <si>
    <t>diff</t>
  </si>
  <si>
    <t>vinte</t>
  </si>
  <si>
    <t>paregg.</t>
  </si>
  <si>
    <t>perse</t>
  </si>
  <si>
    <t>DOVUTO</t>
  </si>
  <si>
    <t>PAGATO</t>
  </si>
  <si>
    <t>Squadre A</t>
  </si>
  <si>
    <t>Squadre B</t>
  </si>
  <si>
    <t>G I R O N E     " S E R I E  - A "     e     G I R O N E     " S E R I E - B "</t>
  </si>
  <si>
    <t>8° Giornata</t>
  </si>
  <si>
    <t>9° Giornata</t>
  </si>
  <si>
    <t>10° Giornata</t>
  </si>
  <si>
    <t>Formigine (MO)</t>
  </si>
  <si>
    <t>1 °   F A S E   -   G I R O N E    S E R I E - A    -   A N D A T A   e   R I T O R N O</t>
  </si>
  <si>
    <t>1 °   F A S E   -   G I R O N E    S E R I E - B    -   A N D A T A   e   R I T O R N O</t>
  </si>
  <si>
    <t>Forlì</t>
  </si>
  <si>
    <t>11° Giornata</t>
  </si>
  <si>
    <t>12° Giornata</t>
  </si>
  <si>
    <t>13° Giornata</t>
  </si>
  <si>
    <t>14° Giornata</t>
  </si>
  <si>
    <t>Bologna Sabadons</t>
  </si>
  <si>
    <t>14,00-15,30</t>
  </si>
  <si>
    <t>Lokomotiv Parma</t>
  </si>
  <si>
    <t>OSWM Modena Nuoto</t>
  </si>
  <si>
    <t>Circolo Nuoto Imola</t>
  </si>
  <si>
    <t>Nuoto UISP Sandro Cabassi A.s.d.</t>
  </si>
  <si>
    <t>0 - 0</t>
  </si>
  <si>
    <t>15,30-17,00</t>
  </si>
  <si>
    <t>Occhiobello (RO)</t>
  </si>
  <si>
    <t>Carpi (MO)</t>
  </si>
  <si>
    <t>Ravenna Gambi</t>
  </si>
  <si>
    <t>Bologna Sterlino</t>
  </si>
  <si>
    <t>Modena Dogali</t>
  </si>
  <si>
    <t>Parma Centro Negri</t>
  </si>
  <si>
    <t>Bologna Villaggio Fanciullo</t>
  </si>
  <si>
    <t>Sab.</t>
  </si>
  <si>
    <t>13,00-14,30</t>
  </si>
  <si>
    <t>18,30-20,00</t>
  </si>
  <si>
    <t>17,30-19,00</t>
  </si>
  <si>
    <t>18,15-19,45</t>
  </si>
  <si>
    <t>12,00-13,30</t>
  </si>
  <si>
    <t>Sassuolo (MO)</t>
  </si>
  <si>
    <t>Campionato 2013-2014</t>
  </si>
  <si>
    <t>Waterpolo Forlì</t>
  </si>
  <si>
    <t>Ondablu Pallanuoto Formigine B</t>
  </si>
  <si>
    <t>Campionato Master UISP Stagione 2013/2014</t>
  </si>
  <si>
    <t>Griglia dalla 1° alla 15° - Classifica Campionato Master UISP Stagione 2013/2014</t>
  </si>
  <si>
    <t>CUS Bologna A</t>
  </si>
  <si>
    <t>CUS Bologna B</t>
  </si>
  <si>
    <t>Ondablu Pallanuoto Formigine A</t>
  </si>
  <si>
    <t>C A M P I O N A T O     P A L L A N U O T O     M A S T E R     U. I. S. P.     S T A G I O N E     2 0 1 3 / 2 0 1 4</t>
  </si>
  <si>
    <t>Rumagna Pallanuoto</t>
  </si>
  <si>
    <t>Sett. dal 22/11/13 al 28/11/13</t>
  </si>
  <si>
    <t>Sett. dal 13/12/13 al 19/12/13</t>
  </si>
  <si>
    <t>Sett. dal 10/01/14 al 16/01/14</t>
  </si>
  <si>
    <t>Sett. dal 17/01/14 al 23/01/14</t>
  </si>
  <si>
    <t>Sett. dal 31/01/14 al 06/02/14</t>
  </si>
  <si>
    <t>Sett. dal 07/02/14 al 13/02/14</t>
  </si>
  <si>
    <t>Sett. dal 21/02/14 al 27/02/14</t>
  </si>
  <si>
    <t>Sett. dal 28/02/14 al 06/03/14</t>
  </si>
  <si>
    <t>Sett. dal 14/03/14 al 20/03/14</t>
  </si>
  <si>
    <t>Sett. dal 21/03/14 al 27/03/14</t>
  </si>
  <si>
    <t>Sett. dal 04/04/14 al 10/04/14</t>
  </si>
  <si>
    <t>Sett. dal 11/04/13 al 17/04/13</t>
  </si>
  <si>
    <t>Sett. dal 09/05/14 al 15/05/14</t>
  </si>
  <si>
    <t>Sett. dal 23/05/14 al 29/05/14</t>
  </si>
  <si>
    <t>Pol. Centese Pallanuoto</t>
  </si>
  <si>
    <t>Rari Nantes Master Bologna</t>
  </si>
  <si>
    <t>8,30-10,00</t>
  </si>
  <si>
    <t>PC Ferrara</t>
  </si>
  <si>
    <t>S.s.d. Valmar Novafeltria Pallanuoto</t>
  </si>
  <si>
    <t>Rari Rantes Master Bologna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</si>
</sst>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dd/mm/yy"/>
    <numFmt numFmtId="173" formatCode="_-* #,##0.0_-;\-* #,##0.0_-;_-* &quot;-&quot;_-;_-@_-"/>
    <numFmt numFmtId="174" formatCode="_-* #,##0.00_-;\-* #,##0.0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b/>
      <sz val="1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48" applyFont="1" applyAlignment="1">
      <alignment vertical="center"/>
      <protection/>
    </xf>
    <xf numFmtId="0" fontId="20" fillId="0" borderId="0" xfId="48" applyFont="1" applyAlignment="1">
      <alignment horizontal="center" vertical="center"/>
      <protection/>
    </xf>
    <xf numFmtId="0" fontId="20" fillId="0" borderId="0" xfId="48" applyFont="1" applyFill="1" applyBorder="1" applyAlignment="1">
      <alignment vertical="center"/>
      <protection/>
    </xf>
    <xf numFmtId="0" fontId="20" fillId="0" borderId="0" xfId="48" applyFont="1" applyFill="1" applyAlignment="1">
      <alignment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0" fillId="0" borderId="10" xfId="48" applyFont="1" applyFill="1" applyBorder="1" applyAlignment="1">
      <alignment horizontal="center" vertical="center"/>
      <protection/>
    </xf>
    <xf numFmtId="0" fontId="20" fillId="0" borderId="11" xfId="48" applyFont="1" applyFill="1" applyBorder="1" applyAlignment="1">
      <alignment horizontal="center" vertical="center"/>
      <protection/>
    </xf>
    <xf numFmtId="0" fontId="20" fillId="0" borderId="12" xfId="48" applyFont="1" applyFill="1" applyBorder="1" applyAlignment="1">
      <alignment horizontal="center" vertical="center"/>
      <protection/>
    </xf>
    <xf numFmtId="0" fontId="20" fillId="0" borderId="13" xfId="48" applyFont="1" applyFill="1" applyBorder="1" applyAlignment="1">
      <alignment horizontal="center" vertical="center"/>
      <protection/>
    </xf>
    <xf numFmtId="0" fontId="20" fillId="0" borderId="14" xfId="48" applyFont="1" applyFill="1" applyBorder="1" applyAlignment="1">
      <alignment horizontal="center" vertical="center"/>
      <protection/>
    </xf>
    <xf numFmtId="0" fontId="20" fillId="0" borderId="0" xfId="48" applyFont="1" applyFill="1" applyAlignment="1">
      <alignment horizontal="center" vertical="center"/>
      <protection/>
    </xf>
    <xf numFmtId="0" fontId="23" fillId="24" borderId="15" xfId="48" applyFont="1" applyFill="1" applyBorder="1" applyAlignment="1">
      <alignment horizontal="center" vertical="center"/>
      <protection/>
    </xf>
    <xf numFmtId="0" fontId="23" fillId="24" borderId="16" xfId="48" applyFont="1" applyFill="1" applyBorder="1" applyAlignment="1">
      <alignment vertical="center"/>
      <protection/>
    </xf>
    <xf numFmtId="0" fontId="23" fillId="24" borderId="17" xfId="48" applyFont="1" applyFill="1" applyBorder="1" applyAlignment="1">
      <alignment vertical="center"/>
      <protection/>
    </xf>
    <xf numFmtId="0" fontId="23" fillId="0" borderId="0" xfId="48" applyFont="1" applyFill="1" applyBorder="1" applyAlignment="1">
      <alignment vertical="center"/>
      <protection/>
    </xf>
    <xf numFmtId="0" fontId="20" fillId="24" borderId="18" xfId="48" applyFont="1" applyFill="1" applyBorder="1" applyAlignment="1">
      <alignment horizontal="center" vertical="center"/>
      <protection/>
    </xf>
    <xf numFmtId="0" fontId="20" fillId="24" borderId="16" xfId="48" applyFont="1" applyFill="1" applyBorder="1" applyAlignment="1">
      <alignment horizontal="center" vertical="center"/>
      <protection/>
    </xf>
    <xf numFmtId="0" fontId="20" fillId="24" borderId="19" xfId="48" applyFont="1" applyFill="1" applyBorder="1" applyAlignment="1">
      <alignment horizontal="center" vertical="center"/>
      <protection/>
    </xf>
    <xf numFmtId="0" fontId="20" fillId="25" borderId="20" xfId="48" applyFont="1" applyFill="1" applyBorder="1" applyAlignment="1">
      <alignment vertical="center"/>
      <protection/>
    </xf>
    <xf numFmtId="0" fontId="20" fillId="25" borderId="21" xfId="48" applyFont="1" applyFill="1" applyBorder="1" applyAlignment="1">
      <alignment vertical="center"/>
      <protection/>
    </xf>
    <xf numFmtId="0" fontId="20" fillId="0" borderId="22" xfId="48" applyFont="1" applyFill="1" applyBorder="1" applyAlignment="1">
      <alignment horizontal="center" vertical="center"/>
      <protection/>
    </xf>
    <xf numFmtId="2" fontId="20" fillId="0" borderId="0" xfId="48" applyNumberFormat="1" applyFont="1" applyFill="1" applyBorder="1" applyAlignment="1">
      <alignment horizontal="center" vertical="center"/>
      <protection/>
    </xf>
    <xf numFmtId="0" fontId="20" fillId="0" borderId="21" xfId="48" applyFont="1" applyFill="1" applyBorder="1" applyAlignment="1">
      <alignment horizontal="center" vertical="center"/>
      <protection/>
    </xf>
    <xf numFmtId="0" fontId="20" fillId="0" borderId="21" xfId="48" applyFont="1" applyFill="1" applyBorder="1" applyAlignment="1">
      <alignment vertical="center"/>
      <protection/>
    </xf>
    <xf numFmtId="0" fontId="20" fillId="0" borderId="23" xfId="48" applyFont="1" applyFill="1" applyBorder="1" applyAlignment="1">
      <alignment vertical="center"/>
      <protection/>
    </xf>
    <xf numFmtId="0" fontId="20" fillId="0" borderId="23" xfId="48" applyFont="1" applyFill="1" applyBorder="1" applyAlignment="1">
      <alignment horizontal="center" vertical="center"/>
      <protection/>
    </xf>
    <xf numFmtId="0" fontId="20" fillId="0" borderId="24" xfId="48" applyFont="1" applyFill="1" applyBorder="1" applyAlignment="1">
      <alignment horizontal="center" vertical="center"/>
      <protection/>
    </xf>
    <xf numFmtId="0" fontId="20" fillId="25" borderId="21" xfId="48" applyFont="1" applyFill="1" applyBorder="1" applyAlignment="1">
      <alignment horizontal="center" vertical="center"/>
      <protection/>
    </xf>
    <xf numFmtId="0" fontId="20" fillId="25" borderId="20" xfId="48" applyFont="1" applyFill="1" applyBorder="1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2" fontId="20" fillId="0" borderId="12" xfId="48" applyNumberFormat="1" applyFont="1" applyFill="1" applyBorder="1" applyAlignment="1">
      <alignment horizontal="center" vertical="center"/>
      <protection/>
    </xf>
    <xf numFmtId="0" fontId="20" fillId="25" borderId="23" xfId="48" applyFont="1" applyFill="1" applyBorder="1" applyAlignment="1">
      <alignment vertical="center"/>
      <protection/>
    </xf>
    <xf numFmtId="172" fontId="20" fillId="0" borderId="0" xfId="48" applyNumberFormat="1" applyFont="1" applyFill="1" applyBorder="1" applyAlignment="1">
      <alignment vertical="center"/>
      <protection/>
    </xf>
    <xf numFmtId="172" fontId="20" fillId="0" borderId="25" xfId="48" applyNumberFormat="1" applyFont="1" applyFill="1" applyBorder="1" applyAlignment="1">
      <alignment horizontal="center" vertical="center"/>
      <protection/>
    </xf>
    <xf numFmtId="172" fontId="20" fillId="0" borderId="0" xfId="48" applyNumberFormat="1" applyFont="1" applyAlignment="1">
      <alignment horizontal="center" vertical="center"/>
      <protection/>
    </xf>
    <xf numFmtId="172" fontId="20" fillId="24" borderId="16" xfId="48" applyNumberFormat="1" applyFont="1" applyFill="1" applyBorder="1" applyAlignment="1">
      <alignment horizontal="center" vertical="center"/>
      <protection/>
    </xf>
    <xf numFmtId="172" fontId="20" fillId="0" borderId="0" xfId="48" applyNumberFormat="1" applyFont="1" applyFill="1" applyBorder="1" applyAlignment="1">
      <alignment horizontal="center" vertical="center"/>
      <protection/>
    </xf>
    <xf numFmtId="172" fontId="20" fillId="0" borderId="26" xfId="48" applyNumberFormat="1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174" fontId="20" fillId="0" borderId="0" xfId="46" applyNumberFormat="1" applyFont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74" fontId="2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74" fontId="22" fillId="26" borderId="0" xfId="46" applyNumberFormat="1" applyFont="1" applyFill="1" applyAlignment="1">
      <alignment/>
    </xf>
    <xf numFmtId="174" fontId="22" fillId="26" borderId="0" xfId="0" applyNumberFormat="1" applyFont="1" applyFill="1" applyAlignment="1">
      <alignment/>
    </xf>
    <xf numFmtId="0" fontId="20" fillId="25" borderId="28" xfId="48" applyFont="1" applyFill="1" applyBorder="1" applyAlignment="1">
      <alignment horizontal="center" vertical="center"/>
      <protection/>
    </xf>
    <xf numFmtId="0" fontId="20" fillId="0" borderId="27" xfId="48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20" fillId="0" borderId="26" xfId="48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0" fillId="25" borderId="24" xfId="48" applyFont="1" applyFill="1" applyBorder="1" applyAlignment="1">
      <alignment vertical="center"/>
      <protection/>
    </xf>
    <xf numFmtId="0" fontId="20" fillId="0" borderId="27" xfId="48" applyFont="1" applyFill="1" applyBorder="1" applyAlignment="1">
      <alignment vertical="center"/>
      <protection/>
    </xf>
    <xf numFmtId="0" fontId="20" fillId="25" borderId="27" xfId="48" applyFont="1" applyFill="1" applyBorder="1" applyAlignment="1">
      <alignment horizontal="center" vertical="center"/>
      <protection/>
    </xf>
    <xf numFmtId="0" fontId="20" fillId="25" borderId="14" xfId="48" applyFont="1" applyFill="1" applyBorder="1" applyAlignment="1">
      <alignment horizontal="center" vertical="center"/>
      <protection/>
    </xf>
    <xf numFmtId="0" fontId="20" fillId="25" borderId="12" xfId="48" applyFont="1" applyFill="1" applyBorder="1" applyAlignment="1">
      <alignment horizontal="center" vertical="center"/>
      <protection/>
    </xf>
    <xf numFmtId="0" fontId="20" fillId="0" borderId="13" xfId="48" applyFont="1" applyFill="1" applyBorder="1" applyAlignment="1">
      <alignment vertical="center"/>
      <protection/>
    </xf>
    <xf numFmtId="174" fontId="25" fillId="0" borderId="0" xfId="46" applyNumberFormat="1" applyFont="1" applyAlignment="1">
      <alignment/>
    </xf>
    <xf numFmtId="0" fontId="20" fillId="0" borderId="12" xfId="48" applyFont="1" applyFill="1" applyBorder="1" applyAlignment="1">
      <alignment vertical="center"/>
      <protection/>
    </xf>
    <xf numFmtId="0" fontId="20" fillId="0" borderId="23" xfId="48" applyFont="1" applyFill="1" applyBorder="1" applyAlignment="1" quotePrefix="1">
      <alignment horizontal="center" vertical="center"/>
      <protection/>
    </xf>
    <xf numFmtId="0" fontId="20" fillId="0" borderId="24" xfId="48" applyFont="1" applyFill="1" applyBorder="1" applyAlignment="1" quotePrefix="1">
      <alignment horizontal="center" vertical="center"/>
      <protection/>
    </xf>
    <xf numFmtId="0" fontId="20" fillId="0" borderId="24" xfId="48" applyFont="1" applyFill="1" applyBorder="1" applyAlignment="1">
      <alignment vertical="center"/>
      <protection/>
    </xf>
    <xf numFmtId="0" fontId="20" fillId="0" borderId="14" xfId="48" applyFont="1" applyFill="1" applyBorder="1" applyAlignment="1" quotePrefix="1">
      <alignment horizontal="center" vertical="center"/>
      <protection/>
    </xf>
    <xf numFmtId="0" fontId="20" fillId="0" borderId="14" xfId="48" applyFont="1" applyFill="1" applyBorder="1" applyAlignment="1">
      <alignment vertical="center"/>
      <protection/>
    </xf>
    <xf numFmtId="0" fontId="20" fillId="25" borderId="24" xfId="48" applyFont="1" applyFill="1" applyBorder="1" applyAlignment="1">
      <alignment horizontal="center" vertical="center"/>
      <protection/>
    </xf>
    <xf numFmtId="0" fontId="20" fillId="27" borderId="24" xfId="48" applyFont="1" applyFill="1" applyBorder="1" applyAlignment="1">
      <alignment vertical="center"/>
      <protection/>
    </xf>
    <xf numFmtId="0" fontId="20" fillId="27" borderId="14" xfId="48" applyFont="1" applyFill="1" applyBorder="1" applyAlignment="1">
      <alignment horizontal="center" vertical="center"/>
      <protection/>
    </xf>
    <xf numFmtId="0" fontId="20" fillId="27" borderId="24" xfId="48" applyFont="1" applyFill="1" applyBorder="1" applyAlignment="1">
      <alignment horizontal="center" vertical="center"/>
      <protection/>
    </xf>
    <xf numFmtId="0" fontId="20" fillId="27" borderId="26" xfId="48" applyFont="1" applyFill="1" applyBorder="1" applyAlignment="1">
      <alignment horizontal="center" vertical="center"/>
      <protection/>
    </xf>
    <xf numFmtId="0" fontId="20" fillId="0" borderId="24" xfId="48" applyFont="1" applyBorder="1" applyAlignment="1">
      <alignment vertical="center"/>
      <protection/>
    </xf>
    <xf numFmtId="0" fontId="20" fillId="27" borderId="13" xfId="48" applyFont="1" applyFill="1" applyBorder="1" applyAlignment="1">
      <alignment horizontal="center" vertical="center"/>
      <protection/>
    </xf>
    <xf numFmtId="0" fontId="20" fillId="0" borderId="14" xfId="48" applyFont="1" applyBorder="1" applyAlignment="1">
      <alignment vertical="center"/>
      <protection/>
    </xf>
    <xf numFmtId="0" fontId="20" fillId="25" borderId="23" xfId="48" applyFont="1" applyFill="1" applyBorder="1" applyAlignment="1">
      <alignment horizontal="center" vertical="center"/>
      <protection/>
    </xf>
    <xf numFmtId="0" fontId="20" fillId="0" borderId="11" xfId="48" applyFont="1" applyFill="1" applyBorder="1" applyAlignment="1">
      <alignment vertical="center"/>
      <protection/>
    </xf>
    <xf numFmtId="0" fontId="20" fillId="27" borderId="13" xfId="48" applyFont="1" applyFill="1" applyBorder="1" applyAlignment="1">
      <alignment vertical="center"/>
      <protection/>
    </xf>
    <xf numFmtId="0" fontId="20" fillId="0" borderId="21" xfId="48" applyFont="1" applyFill="1" applyBorder="1" applyAlignment="1" quotePrefix="1">
      <alignment horizontal="center" vertical="center"/>
      <protection/>
    </xf>
    <xf numFmtId="0" fontId="22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27" borderId="12" xfId="48" applyFont="1" applyFill="1" applyBorder="1" applyAlignment="1">
      <alignment vertical="center"/>
      <protection/>
    </xf>
    <xf numFmtId="0" fontId="20" fillId="27" borderId="23" xfId="48" applyFont="1" applyFill="1" applyBorder="1" applyAlignment="1">
      <alignment vertical="center"/>
      <protection/>
    </xf>
    <xf numFmtId="174" fontId="20" fillId="26" borderId="0" xfId="0" applyNumberFormat="1" applyFont="1" applyFill="1" applyAlignment="1">
      <alignment/>
    </xf>
    <xf numFmtId="0" fontId="20" fillId="25" borderId="29" xfId="48" applyFont="1" applyFill="1" applyBorder="1" applyAlignment="1">
      <alignment horizontal="center" vertical="center"/>
      <protection/>
    </xf>
    <xf numFmtId="0" fontId="20" fillId="25" borderId="30" xfId="48" applyFont="1" applyFill="1" applyBorder="1" applyAlignment="1">
      <alignment horizontal="center" vertical="center"/>
      <protection/>
    </xf>
    <xf numFmtId="0" fontId="21" fillId="28" borderId="31" xfId="48" applyFont="1" applyFill="1" applyBorder="1" applyAlignment="1">
      <alignment horizontal="center" vertical="center"/>
      <protection/>
    </xf>
    <xf numFmtId="0" fontId="21" fillId="28" borderId="32" xfId="48" applyFont="1" applyFill="1" applyBorder="1" applyAlignment="1">
      <alignment horizontal="center" vertical="center"/>
      <protection/>
    </xf>
    <xf numFmtId="0" fontId="21" fillId="28" borderId="33" xfId="48" applyFont="1" applyFill="1" applyBorder="1" applyAlignment="1">
      <alignment horizontal="center" vertical="center"/>
      <protection/>
    </xf>
    <xf numFmtId="0" fontId="22" fillId="29" borderId="31" xfId="48" applyFont="1" applyFill="1" applyBorder="1" applyAlignment="1">
      <alignment horizontal="center" vertical="center"/>
      <protection/>
    </xf>
    <xf numFmtId="0" fontId="22" fillId="29" borderId="32" xfId="48" applyFont="1" applyFill="1" applyBorder="1" applyAlignment="1">
      <alignment horizontal="center" vertical="center"/>
      <protection/>
    </xf>
    <xf numFmtId="0" fontId="22" fillId="29" borderId="33" xfId="48" applyFont="1" applyFill="1" applyBorder="1" applyAlignment="1">
      <alignment horizontal="center" vertical="center"/>
      <protection/>
    </xf>
    <xf numFmtId="0" fontId="20" fillId="0" borderId="11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0" fillId="0" borderId="12" xfId="48" applyFont="1" applyFill="1" applyBorder="1" applyAlignment="1">
      <alignment horizontal="center" vertical="center"/>
      <protection/>
    </xf>
    <xf numFmtId="0" fontId="23" fillId="24" borderId="31" xfId="48" applyFont="1" applyFill="1" applyBorder="1" applyAlignment="1">
      <alignment horizontal="center" vertical="center"/>
      <protection/>
    </xf>
    <xf numFmtId="0" fontId="23" fillId="24" borderId="32" xfId="48" applyFont="1" applyFill="1" applyBorder="1" applyAlignment="1">
      <alignment horizontal="center" vertical="center"/>
      <protection/>
    </xf>
    <xf numFmtId="0" fontId="23" fillId="24" borderId="33" xfId="48" applyFont="1" applyFill="1" applyBorder="1" applyAlignment="1">
      <alignment horizontal="center" vertical="center"/>
      <protection/>
    </xf>
    <xf numFmtId="0" fontId="20" fillId="25" borderId="34" xfId="48" applyFont="1" applyFill="1" applyBorder="1" applyAlignment="1">
      <alignment horizontal="center" vertical="center"/>
      <protection/>
    </xf>
    <xf numFmtId="0" fontId="20" fillId="0" borderId="13" xfId="48" applyFont="1" applyFill="1" applyBorder="1" applyAlignment="1">
      <alignment horizontal="center" vertical="center"/>
      <protection/>
    </xf>
    <xf numFmtId="0" fontId="20" fillId="0" borderId="26" xfId="48" applyFont="1" applyFill="1" applyBorder="1" applyAlignment="1">
      <alignment horizontal="center" vertical="center"/>
      <protection/>
    </xf>
    <xf numFmtId="0" fontId="20" fillId="0" borderId="14" xfId="48" applyFont="1" applyFill="1" applyBorder="1" applyAlignment="1">
      <alignment horizontal="center" vertical="center"/>
      <protection/>
    </xf>
    <xf numFmtId="0" fontId="22" fillId="29" borderId="17" xfId="48" applyFont="1" applyFill="1" applyBorder="1" applyAlignment="1">
      <alignment horizontal="center" vertical="center"/>
      <protection/>
    </xf>
    <xf numFmtId="0" fontId="21" fillId="28" borderId="17" xfId="48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3" fillId="24" borderId="17" xfId="48" applyFont="1" applyFill="1" applyBorder="1" applyAlignment="1">
      <alignment horizontal="center" vertical="center"/>
      <protection/>
    </xf>
    <xf numFmtId="0" fontId="20" fillId="25" borderId="10" xfId="48" applyFont="1" applyFill="1" applyBorder="1" applyAlignment="1">
      <alignment horizontal="center" vertical="center"/>
      <protection/>
    </xf>
    <xf numFmtId="0" fontId="20" fillId="25" borderId="35" xfId="48" applyFont="1" applyFill="1" applyBorder="1" applyAlignment="1">
      <alignment horizontal="center" vertical="center"/>
      <protection/>
    </xf>
    <xf numFmtId="0" fontId="22" fillId="28" borderId="10" xfId="48" applyFont="1" applyFill="1" applyBorder="1" applyAlignment="1">
      <alignment horizontal="center" vertical="center"/>
      <protection/>
    </xf>
    <xf numFmtId="0" fontId="22" fillId="28" borderId="25" xfId="48" applyFont="1" applyFill="1" applyBorder="1" applyAlignment="1">
      <alignment horizontal="center" vertical="center"/>
      <protection/>
    </xf>
    <xf numFmtId="0" fontId="22" fillId="28" borderId="27" xfId="48" applyFont="1" applyFill="1" applyBorder="1" applyAlignment="1">
      <alignment horizontal="center" vertical="center"/>
      <protection/>
    </xf>
    <xf numFmtId="0" fontId="20" fillId="0" borderId="10" xfId="48" applyFont="1" applyFill="1" applyBorder="1" applyAlignment="1">
      <alignment horizontal="center" vertical="center"/>
      <protection/>
    </xf>
    <xf numFmtId="0" fontId="20" fillId="0" borderId="25" xfId="48" applyFont="1" applyFill="1" applyBorder="1" applyAlignment="1">
      <alignment horizontal="center" vertical="center"/>
      <protection/>
    </xf>
    <xf numFmtId="0" fontId="20" fillId="0" borderId="27" xfId="48" applyFont="1" applyFill="1" applyBorder="1" applyAlignment="1">
      <alignment horizontal="center" vertical="center"/>
      <protection/>
    </xf>
    <xf numFmtId="0" fontId="20" fillId="25" borderId="13" xfId="48" applyFont="1" applyFill="1" applyBorder="1" applyAlignment="1">
      <alignment horizontal="center" vertical="center"/>
      <protection/>
    </xf>
    <xf numFmtId="0" fontId="20" fillId="25" borderId="26" xfId="48" applyFont="1" applyFill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ngelo_MasterCalendario2009-2010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88"/>
  <sheetViews>
    <sheetView tabSelected="1" zoomScalePageLayoutView="0" workbookViewId="0" topLeftCell="G4">
      <selection activeCell="L72" sqref="L72"/>
    </sheetView>
  </sheetViews>
  <sheetFormatPr defaultColWidth="5.7109375" defaultRowHeight="12.75"/>
  <cols>
    <col min="1" max="1" width="2.7109375" style="1" customWidth="1"/>
    <col min="2" max="2" width="5.8515625" style="2" customWidth="1"/>
    <col min="3" max="3" width="10.140625" style="35" customWidth="1"/>
    <col min="4" max="4" width="11.28125" style="2" customWidth="1"/>
    <col min="5" max="5" width="22.421875" style="2" customWidth="1"/>
    <col min="6" max="6" width="35.421875" style="2" bestFit="1" customWidth="1"/>
    <col min="7" max="7" width="35.421875" style="1" bestFit="1" customWidth="1"/>
    <col min="8" max="8" width="7.28125" style="1" customWidth="1"/>
    <col min="9" max="9" width="6.7109375" style="3" customWidth="1"/>
    <col min="10" max="10" width="5.8515625" style="3" customWidth="1"/>
    <col min="11" max="11" width="9.8515625" style="33" customWidth="1"/>
    <col min="12" max="12" width="11.57421875" style="3" customWidth="1"/>
    <col min="13" max="13" width="14.8515625" style="2" bestFit="1" customWidth="1"/>
    <col min="14" max="14" width="28.7109375" style="1" customWidth="1"/>
    <col min="15" max="15" width="28.8515625" style="1" customWidth="1"/>
    <col min="16" max="16" width="7.8515625" style="1" customWidth="1"/>
    <col min="17" max="17" width="2.421875" style="1" customWidth="1"/>
    <col min="18" max="18" width="5.421875" style="1" bestFit="1" customWidth="1"/>
    <col min="19" max="19" width="8.421875" style="1" bestFit="1" customWidth="1"/>
    <col min="20" max="20" width="10.8515625" style="1" bestFit="1" customWidth="1"/>
    <col min="21" max="21" width="14.8515625" style="1" bestFit="1" customWidth="1"/>
    <col min="22" max="23" width="35.421875" style="1" bestFit="1" customWidth="1"/>
    <col min="24" max="16384" width="5.7109375" style="1" customWidth="1"/>
  </cols>
  <sheetData>
    <row r="1" ht="11.25" thickBot="1"/>
    <row r="2" spans="2:16" ht="13.5" customHeight="1" thickBot="1">
      <c r="B2" s="141" t="s">
        <v>76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5:16" ht="11.25" thickBot="1">
      <c r="O3" s="4"/>
      <c r="P3" s="4"/>
    </row>
    <row r="4" spans="2:13" ht="13.5" customHeight="1" thickBot="1">
      <c r="B4" s="1"/>
      <c r="C4" s="148" t="s">
        <v>32</v>
      </c>
      <c r="D4" s="149"/>
      <c r="E4" s="150"/>
      <c r="F4" s="1"/>
      <c r="K4" s="148" t="s">
        <v>33</v>
      </c>
      <c r="L4" s="149"/>
      <c r="M4" s="150"/>
    </row>
    <row r="5" spans="2:13" ht="12.75" customHeight="1">
      <c r="B5" s="1"/>
      <c r="C5" s="151" t="s">
        <v>46</v>
      </c>
      <c r="D5" s="152"/>
      <c r="E5" s="153"/>
      <c r="F5" s="1"/>
      <c r="G5" s="3"/>
      <c r="K5" s="151" t="s">
        <v>74</v>
      </c>
      <c r="L5" s="152"/>
      <c r="M5" s="153"/>
    </row>
    <row r="6" spans="2:13" ht="12.75" customHeight="1">
      <c r="B6" s="1"/>
      <c r="C6" s="130" t="s">
        <v>73</v>
      </c>
      <c r="D6" s="131"/>
      <c r="E6" s="132"/>
      <c r="F6" s="1"/>
      <c r="G6" s="3"/>
      <c r="K6" s="142" t="s">
        <v>51</v>
      </c>
      <c r="L6" s="143"/>
      <c r="M6" s="144"/>
    </row>
    <row r="7" spans="2:13" ht="12.75" customHeight="1">
      <c r="B7" s="1"/>
      <c r="C7" s="130" t="s">
        <v>48</v>
      </c>
      <c r="D7" s="131"/>
      <c r="E7" s="132"/>
      <c r="F7" s="1"/>
      <c r="G7" s="3"/>
      <c r="K7" s="130" t="s">
        <v>70</v>
      </c>
      <c r="L7" s="131"/>
      <c r="M7" s="132"/>
    </row>
    <row r="8" spans="2:13" ht="12.75" customHeight="1">
      <c r="B8" s="1"/>
      <c r="C8" s="130" t="s">
        <v>75</v>
      </c>
      <c r="D8" s="131"/>
      <c r="E8" s="132"/>
      <c r="F8" s="1"/>
      <c r="G8" s="3"/>
      <c r="K8" s="130" t="s">
        <v>92</v>
      </c>
      <c r="L8" s="131"/>
      <c r="M8" s="132"/>
    </row>
    <row r="9" spans="2:13" ht="12.75" customHeight="1">
      <c r="B9" s="1"/>
      <c r="C9" s="130" t="s">
        <v>49</v>
      </c>
      <c r="D9" s="131"/>
      <c r="E9" s="132"/>
      <c r="F9" s="1"/>
      <c r="G9" s="3"/>
      <c r="K9" s="130" t="s">
        <v>93</v>
      </c>
      <c r="L9" s="131"/>
      <c r="M9" s="132"/>
    </row>
    <row r="10" spans="2:13" ht="12.75" customHeight="1">
      <c r="B10" s="1"/>
      <c r="C10" s="130" t="s">
        <v>95</v>
      </c>
      <c r="D10" s="131"/>
      <c r="E10" s="132"/>
      <c r="F10" s="1"/>
      <c r="G10" s="3"/>
      <c r="K10" s="130" t="s">
        <v>77</v>
      </c>
      <c r="L10" s="131"/>
      <c r="M10" s="132"/>
    </row>
    <row r="11" spans="2:13" ht="12.75" customHeight="1" thickBot="1">
      <c r="B11" s="1"/>
      <c r="C11" s="137" t="s">
        <v>96</v>
      </c>
      <c r="D11" s="138"/>
      <c r="E11" s="139"/>
      <c r="F11" s="1"/>
      <c r="G11" s="3"/>
      <c r="K11" s="137" t="s">
        <v>69</v>
      </c>
      <c r="L11" s="138"/>
      <c r="M11" s="139"/>
    </row>
    <row r="12" spans="5:6" ht="11.25" thickBot="1">
      <c r="E12" s="11"/>
      <c r="F12" s="11"/>
    </row>
    <row r="13" spans="2:16" ht="15.75" thickBot="1">
      <c r="B13" s="124" t="s">
        <v>34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5:6" ht="11.25" thickBot="1">
      <c r="E14" s="11"/>
      <c r="F14" s="11"/>
    </row>
    <row r="15" spans="2:16" ht="11.25" thickBot="1">
      <c r="B15" s="127" t="s">
        <v>39</v>
      </c>
      <c r="C15" s="128"/>
      <c r="D15" s="128"/>
      <c r="E15" s="128"/>
      <c r="F15" s="128"/>
      <c r="G15" s="128"/>
      <c r="H15" s="129"/>
      <c r="J15" s="140" t="s">
        <v>40</v>
      </c>
      <c r="K15" s="140"/>
      <c r="L15" s="140"/>
      <c r="M15" s="140"/>
      <c r="N15" s="140"/>
      <c r="O15" s="140"/>
      <c r="P15" s="140"/>
    </row>
    <row r="16" spans="5:14" ht="11.25" thickBot="1">
      <c r="E16" s="11"/>
      <c r="F16" s="11"/>
      <c r="J16" s="2"/>
      <c r="K16" s="35"/>
      <c r="L16" s="2"/>
      <c r="M16" s="11"/>
      <c r="N16" s="11"/>
    </row>
    <row r="17" spans="2:16" ht="13.5" customHeight="1" thickBot="1">
      <c r="B17" s="133" t="s">
        <v>0</v>
      </c>
      <c r="C17" s="134"/>
      <c r="D17" s="134"/>
      <c r="E17" s="135"/>
      <c r="F17" s="12"/>
      <c r="G17" s="13" t="s">
        <v>1</v>
      </c>
      <c r="H17" s="14" t="s">
        <v>2</v>
      </c>
      <c r="I17" s="15"/>
      <c r="J17" s="145" t="s">
        <v>0</v>
      </c>
      <c r="K17" s="145"/>
      <c r="L17" s="145"/>
      <c r="M17" s="145"/>
      <c r="N17" s="12"/>
      <c r="O17" s="13" t="s">
        <v>1</v>
      </c>
      <c r="P17" s="14" t="s">
        <v>2</v>
      </c>
    </row>
    <row r="18" spans="2:16" ht="11.25" thickBot="1">
      <c r="B18" s="16" t="s">
        <v>3</v>
      </c>
      <c r="C18" s="36" t="s">
        <v>4</v>
      </c>
      <c r="D18" s="18" t="s">
        <v>5</v>
      </c>
      <c r="E18" s="17" t="s">
        <v>6</v>
      </c>
      <c r="F18" s="17"/>
      <c r="G18" s="13"/>
      <c r="H18" s="13"/>
      <c r="I18" s="15"/>
      <c r="J18" s="16" t="s">
        <v>3</v>
      </c>
      <c r="K18" s="36" t="s">
        <v>4</v>
      </c>
      <c r="L18" s="18" t="s">
        <v>5</v>
      </c>
      <c r="M18" s="17" t="s">
        <v>6</v>
      </c>
      <c r="N18" s="17"/>
      <c r="O18" s="13"/>
      <c r="P18" s="13"/>
    </row>
    <row r="19" spans="2:16" ht="12.75" customHeight="1" thickBot="1">
      <c r="B19" s="122" t="s">
        <v>78</v>
      </c>
      <c r="C19" s="123"/>
      <c r="D19" s="123"/>
      <c r="E19" s="77" t="s">
        <v>7</v>
      </c>
      <c r="F19" s="28"/>
      <c r="G19" s="19"/>
      <c r="H19" s="19"/>
      <c r="J19" s="122" t="s">
        <v>78</v>
      </c>
      <c r="K19" s="136"/>
      <c r="L19" s="136"/>
      <c r="M19" s="77" t="s">
        <v>7</v>
      </c>
      <c r="N19" s="28"/>
      <c r="O19" s="19"/>
      <c r="P19" s="19"/>
    </row>
    <row r="20" spans="2:16" ht="10.5">
      <c r="B20" s="6" t="s">
        <v>8</v>
      </c>
      <c r="C20" s="34">
        <v>41602</v>
      </c>
      <c r="D20" s="8" t="s">
        <v>47</v>
      </c>
      <c r="E20" s="7" t="s">
        <v>54</v>
      </c>
      <c r="F20" s="24" t="s">
        <v>95</v>
      </c>
      <c r="G20" s="83" t="s">
        <v>46</v>
      </c>
      <c r="H20" s="90" t="s">
        <v>52</v>
      </c>
      <c r="J20" s="6" t="s">
        <v>8</v>
      </c>
      <c r="K20" s="34">
        <v>41602</v>
      </c>
      <c r="L20" s="8" t="s">
        <v>53</v>
      </c>
      <c r="M20" s="7" t="s">
        <v>54</v>
      </c>
      <c r="N20" s="24" t="s">
        <v>92</v>
      </c>
      <c r="O20" s="24" t="s">
        <v>69</v>
      </c>
      <c r="P20" s="90" t="s">
        <v>52</v>
      </c>
    </row>
    <row r="21" spans="2:16" ht="10.5">
      <c r="B21" s="7" t="s">
        <v>61</v>
      </c>
      <c r="C21" s="37">
        <v>41601</v>
      </c>
      <c r="D21" s="8" t="s">
        <v>62</v>
      </c>
      <c r="E21" s="5" t="s">
        <v>58</v>
      </c>
      <c r="F21" s="25" t="s">
        <v>49</v>
      </c>
      <c r="G21" s="89" t="s">
        <v>96</v>
      </c>
      <c r="H21" s="90" t="s">
        <v>52</v>
      </c>
      <c r="J21" s="7" t="s">
        <v>61</v>
      </c>
      <c r="K21" s="37">
        <v>41601</v>
      </c>
      <c r="L21" s="8" t="s">
        <v>64</v>
      </c>
      <c r="M21" s="5" t="s">
        <v>57</v>
      </c>
      <c r="N21" s="25" t="s">
        <v>74</v>
      </c>
      <c r="O21" s="25" t="s">
        <v>77</v>
      </c>
      <c r="P21" s="90" t="s">
        <v>52</v>
      </c>
    </row>
    <row r="22" spans="2:16" ht="10.5">
      <c r="B22" s="7" t="s">
        <v>61</v>
      </c>
      <c r="C22" s="37">
        <v>41601</v>
      </c>
      <c r="D22" s="8" t="s">
        <v>66</v>
      </c>
      <c r="E22" s="5" t="s">
        <v>57</v>
      </c>
      <c r="F22" s="25" t="s">
        <v>73</v>
      </c>
      <c r="G22" s="89" t="s">
        <v>48</v>
      </c>
      <c r="H22" s="90" t="s">
        <v>52</v>
      </c>
      <c r="J22" s="7" t="s">
        <v>18</v>
      </c>
      <c r="K22" s="37">
        <v>41604</v>
      </c>
      <c r="L22" s="8" t="s">
        <v>12</v>
      </c>
      <c r="M22" s="5" t="s">
        <v>38</v>
      </c>
      <c r="N22" s="25" t="s">
        <v>70</v>
      </c>
      <c r="O22" s="25" t="s">
        <v>51</v>
      </c>
      <c r="P22" s="90" t="s">
        <v>52</v>
      </c>
    </row>
    <row r="23" spans="2:16" ht="12.75" customHeight="1" thickBot="1">
      <c r="B23" s="9"/>
      <c r="C23" s="38"/>
      <c r="D23" s="10"/>
      <c r="E23" s="99" t="s">
        <v>9</v>
      </c>
      <c r="F23" s="96" t="s">
        <v>75</v>
      </c>
      <c r="G23" s="94"/>
      <c r="H23" s="90" t="s">
        <v>52</v>
      </c>
      <c r="J23" s="9"/>
      <c r="K23" s="38"/>
      <c r="L23" s="10"/>
      <c r="M23" s="99" t="s">
        <v>9</v>
      </c>
      <c r="N23" s="96" t="s">
        <v>93</v>
      </c>
      <c r="O23" s="92"/>
      <c r="P23" s="91"/>
    </row>
    <row r="24" spans="2:16" ht="13.5" customHeight="1" thickBot="1">
      <c r="B24" s="122" t="s">
        <v>79</v>
      </c>
      <c r="C24" s="123"/>
      <c r="D24" s="123"/>
      <c r="E24" s="77" t="s">
        <v>10</v>
      </c>
      <c r="F24" s="103"/>
      <c r="G24" s="20"/>
      <c r="H24" s="19"/>
      <c r="J24" s="122" t="s">
        <v>79</v>
      </c>
      <c r="K24" s="136"/>
      <c r="L24" s="136"/>
      <c r="M24" s="77" t="s">
        <v>10</v>
      </c>
      <c r="N24" s="95"/>
      <c r="O24" s="19"/>
      <c r="P24" s="19"/>
    </row>
    <row r="25" spans="2:24" s="30" customFormat="1" ht="10.5">
      <c r="B25" s="6" t="s">
        <v>61</v>
      </c>
      <c r="C25" s="34">
        <v>41622</v>
      </c>
      <c r="D25" s="78" t="s">
        <v>63</v>
      </c>
      <c r="E25" s="5" t="s">
        <v>60</v>
      </c>
      <c r="F25" s="24" t="s">
        <v>46</v>
      </c>
      <c r="G25" s="24" t="s">
        <v>48</v>
      </c>
      <c r="H25" s="90" t="s">
        <v>52</v>
      </c>
      <c r="I25" s="3"/>
      <c r="J25" s="6" t="s">
        <v>8</v>
      </c>
      <c r="K25" s="34">
        <v>41623</v>
      </c>
      <c r="L25" s="78" t="s">
        <v>11</v>
      </c>
      <c r="M25" s="5" t="s">
        <v>55</v>
      </c>
      <c r="N25" s="24" t="s">
        <v>51</v>
      </c>
      <c r="O25" s="24" t="s">
        <v>92</v>
      </c>
      <c r="P25" s="90" t="s">
        <v>52</v>
      </c>
      <c r="R25" s="1"/>
      <c r="S25" s="1"/>
      <c r="T25" s="1"/>
      <c r="U25" s="1"/>
      <c r="V25" s="1"/>
      <c r="W25" s="1"/>
      <c r="X25" s="1"/>
    </row>
    <row r="26" spans="2:16" ht="10.5">
      <c r="B26" s="7" t="s">
        <v>61</v>
      </c>
      <c r="C26" s="37">
        <v>41622</v>
      </c>
      <c r="D26" s="8" t="s">
        <v>47</v>
      </c>
      <c r="E26" s="7" t="s">
        <v>54</v>
      </c>
      <c r="F26" s="25" t="s">
        <v>95</v>
      </c>
      <c r="G26" s="25" t="s">
        <v>73</v>
      </c>
      <c r="H26" s="90" t="s">
        <v>52</v>
      </c>
      <c r="J26" s="7" t="s">
        <v>8</v>
      </c>
      <c r="K26" s="37">
        <v>41623</v>
      </c>
      <c r="L26" s="8" t="s">
        <v>94</v>
      </c>
      <c r="M26" s="7" t="s">
        <v>41</v>
      </c>
      <c r="N26" s="25" t="s">
        <v>69</v>
      </c>
      <c r="O26" s="25" t="s">
        <v>70</v>
      </c>
      <c r="P26" s="90" t="s">
        <v>52</v>
      </c>
    </row>
    <row r="27" spans="2:16" ht="12.75" customHeight="1">
      <c r="B27" s="7" t="s">
        <v>61</v>
      </c>
      <c r="C27" s="37">
        <v>41622</v>
      </c>
      <c r="D27" s="8" t="s">
        <v>63</v>
      </c>
      <c r="E27" s="7"/>
      <c r="F27" s="25" t="s">
        <v>96</v>
      </c>
      <c r="G27" s="25" t="s">
        <v>75</v>
      </c>
      <c r="H27" s="90" t="s">
        <v>52</v>
      </c>
      <c r="J27" s="7" t="s">
        <v>8</v>
      </c>
      <c r="K27" s="37">
        <v>41623</v>
      </c>
      <c r="L27" s="8"/>
      <c r="M27" s="7" t="s">
        <v>56</v>
      </c>
      <c r="N27" s="25" t="s">
        <v>77</v>
      </c>
      <c r="O27" s="25" t="s">
        <v>93</v>
      </c>
      <c r="P27" s="90" t="s">
        <v>52</v>
      </c>
    </row>
    <row r="28" spans="2:16" ht="11.25" thickBot="1">
      <c r="B28" s="9"/>
      <c r="C28" s="38"/>
      <c r="D28" s="10"/>
      <c r="E28" s="99" t="s">
        <v>9</v>
      </c>
      <c r="F28" s="96" t="s">
        <v>49</v>
      </c>
      <c r="G28" s="92"/>
      <c r="H28" s="90" t="s">
        <v>52</v>
      </c>
      <c r="J28" s="9"/>
      <c r="K28" s="38"/>
      <c r="L28" s="10"/>
      <c r="M28" s="99" t="s">
        <v>9</v>
      </c>
      <c r="N28" s="96" t="s">
        <v>74</v>
      </c>
      <c r="O28" s="94"/>
      <c r="P28" s="91"/>
    </row>
    <row r="29" spans="2:16" ht="13.5" customHeight="1" thickBot="1">
      <c r="B29" s="122" t="s">
        <v>80</v>
      </c>
      <c r="C29" s="123"/>
      <c r="D29" s="123"/>
      <c r="E29" s="77" t="s">
        <v>13</v>
      </c>
      <c r="F29" s="32"/>
      <c r="G29" s="82"/>
      <c r="H29" s="19"/>
      <c r="J29" s="122" t="s">
        <v>80</v>
      </c>
      <c r="K29" s="136"/>
      <c r="L29" s="136"/>
      <c r="M29" s="77" t="s">
        <v>13</v>
      </c>
      <c r="N29" s="19"/>
      <c r="O29" s="19"/>
      <c r="P29" s="19"/>
    </row>
    <row r="30" spans="2:16" ht="10.5">
      <c r="B30" s="7" t="s">
        <v>8</v>
      </c>
      <c r="C30" s="37">
        <v>41651</v>
      </c>
      <c r="D30" s="8"/>
      <c r="E30" s="5" t="s">
        <v>59</v>
      </c>
      <c r="F30" s="24" t="s">
        <v>48</v>
      </c>
      <c r="G30" s="24" t="s">
        <v>95</v>
      </c>
      <c r="H30" s="90" t="s">
        <v>52</v>
      </c>
      <c r="J30" s="7" t="s">
        <v>18</v>
      </c>
      <c r="K30" s="37">
        <v>41653</v>
      </c>
      <c r="L30" s="8" t="s">
        <v>12</v>
      </c>
      <c r="M30" s="26" t="s">
        <v>38</v>
      </c>
      <c r="N30" s="24" t="s">
        <v>70</v>
      </c>
      <c r="O30" s="3" t="s">
        <v>74</v>
      </c>
      <c r="P30" s="90" t="s">
        <v>52</v>
      </c>
    </row>
    <row r="31" spans="2:16" ht="12.75" customHeight="1">
      <c r="B31" s="7" t="s">
        <v>61</v>
      </c>
      <c r="C31" s="37">
        <v>41650</v>
      </c>
      <c r="D31" s="8" t="s">
        <v>66</v>
      </c>
      <c r="E31" s="5" t="s">
        <v>57</v>
      </c>
      <c r="F31" s="25" t="s">
        <v>73</v>
      </c>
      <c r="G31" s="89" t="s">
        <v>96</v>
      </c>
      <c r="H31" s="90" t="s">
        <v>52</v>
      </c>
      <c r="J31" s="7" t="s">
        <v>8</v>
      </c>
      <c r="K31" s="37">
        <v>41651</v>
      </c>
      <c r="L31" s="8" t="s">
        <v>47</v>
      </c>
      <c r="M31" s="26" t="s">
        <v>54</v>
      </c>
      <c r="N31" s="25" t="s">
        <v>92</v>
      </c>
      <c r="O31" s="25" t="s">
        <v>77</v>
      </c>
      <c r="P31" s="90" t="s">
        <v>52</v>
      </c>
    </row>
    <row r="32" spans="2:16" ht="10.5">
      <c r="B32" s="7" t="s">
        <v>61</v>
      </c>
      <c r="C32" s="37">
        <v>41650</v>
      </c>
      <c r="D32" s="8" t="s">
        <v>62</v>
      </c>
      <c r="E32" s="5" t="s">
        <v>58</v>
      </c>
      <c r="F32" s="25" t="s">
        <v>49</v>
      </c>
      <c r="G32" s="25" t="s">
        <v>75</v>
      </c>
      <c r="H32" s="90" t="s">
        <v>52</v>
      </c>
      <c r="J32" s="7" t="s">
        <v>8</v>
      </c>
      <c r="K32" s="37">
        <v>41651</v>
      </c>
      <c r="L32" s="8" t="s">
        <v>94</v>
      </c>
      <c r="M32" s="7" t="s">
        <v>41</v>
      </c>
      <c r="N32" s="25" t="s">
        <v>69</v>
      </c>
      <c r="O32" s="25" t="s">
        <v>93</v>
      </c>
      <c r="P32" s="90" t="s">
        <v>52</v>
      </c>
    </row>
    <row r="33" spans="2:24" s="4" customFormat="1" ht="11.25" thickBot="1">
      <c r="B33" s="9"/>
      <c r="C33" s="38"/>
      <c r="D33" s="10"/>
      <c r="E33" s="99" t="s">
        <v>9</v>
      </c>
      <c r="F33" s="96" t="s">
        <v>46</v>
      </c>
      <c r="G33" s="92"/>
      <c r="H33" s="90" t="s">
        <v>52</v>
      </c>
      <c r="I33" s="3"/>
      <c r="J33" s="9"/>
      <c r="K33" s="38"/>
      <c r="L33" s="10"/>
      <c r="M33" s="97" t="s">
        <v>9</v>
      </c>
      <c r="N33" s="96" t="s">
        <v>51</v>
      </c>
      <c r="O33" s="30"/>
      <c r="P33" s="91"/>
      <c r="R33" s="1"/>
      <c r="S33" s="1"/>
      <c r="T33" s="1"/>
      <c r="U33" s="1"/>
      <c r="V33" s="1"/>
      <c r="W33" s="1"/>
      <c r="X33" s="1"/>
    </row>
    <row r="34" spans="2:16" ht="13.5" customHeight="1" thickBot="1">
      <c r="B34" s="122" t="s">
        <v>81</v>
      </c>
      <c r="C34" s="123"/>
      <c r="D34" s="123"/>
      <c r="E34" s="77" t="s">
        <v>14</v>
      </c>
      <c r="F34" s="32"/>
      <c r="G34" s="20"/>
      <c r="H34" s="19"/>
      <c r="J34" s="154" t="s">
        <v>81</v>
      </c>
      <c r="K34" s="155"/>
      <c r="L34" s="155"/>
      <c r="M34" s="77" t="s">
        <v>14</v>
      </c>
      <c r="N34" s="29"/>
      <c r="O34" s="19"/>
      <c r="P34" s="19"/>
    </row>
    <row r="35" spans="2:16" ht="12.75" customHeight="1">
      <c r="B35" s="6" t="s">
        <v>61</v>
      </c>
      <c r="C35" s="34">
        <v>41657</v>
      </c>
      <c r="D35" s="8" t="s">
        <v>63</v>
      </c>
      <c r="E35" s="5"/>
      <c r="F35" s="24" t="s">
        <v>96</v>
      </c>
      <c r="G35" s="24" t="s">
        <v>48</v>
      </c>
      <c r="H35" s="90" t="s">
        <v>52</v>
      </c>
      <c r="J35" s="6" t="s">
        <v>8</v>
      </c>
      <c r="K35" s="34">
        <v>41658</v>
      </c>
      <c r="L35" s="78"/>
      <c r="M35" s="5" t="s">
        <v>56</v>
      </c>
      <c r="N35" s="24" t="s">
        <v>77</v>
      </c>
      <c r="O35" s="24" t="s">
        <v>51</v>
      </c>
      <c r="P35" s="90" t="s">
        <v>52</v>
      </c>
    </row>
    <row r="36" spans="2:16" ht="10.5">
      <c r="B36" s="7" t="s">
        <v>18</v>
      </c>
      <c r="C36" s="37">
        <v>41660</v>
      </c>
      <c r="D36" s="31" t="s">
        <v>12</v>
      </c>
      <c r="E36" s="7" t="s">
        <v>67</v>
      </c>
      <c r="F36" s="25" t="s">
        <v>75</v>
      </c>
      <c r="G36" s="25" t="s">
        <v>73</v>
      </c>
      <c r="H36" s="90" t="s">
        <v>52</v>
      </c>
      <c r="J36" s="7" t="s">
        <v>18</v>
      </c>
      <c r="K36" s="37">
        <v>41660</v>
      </c>
      <c r="L36" s="8" t="s">
        <v>12</v>
      </c>
      <c r="M36" s="7" t="s">
        <v>38</v>
      </c>
      <c r="N36" s="25" t="s">
        <v>70</v>
      </c>
      <c r="O36" s="25" t="s">
        <v>93</v>
      </c>
      <c r="P36" s="90" t="s">
        <v>52</v>
      </c>
    </row>
    <row r="37" spans="2:16" ht="10.5">
      <c r="B37" s="7" t="s">
        <v>61</v>
      </c>
      <c r="C37" s="37">
        <v>41657</v>
      </c>
      <c r="D37" s="8" t="s">
        <v>63</v>
      </c>
      <c r="E37" s="7" t="s">
        <v>60</v>
      </c>
      <c r="F37" s="25" t="s">
        <v>46</v>
      </c>
      <c r="G37" s="25" t="s">
        <v>49</v>
      </c>
      <c r="H37" s="90" t="s">
        <v>52</v>
      </c>
      <c r="J37" s="7" t="s">
        <v>61</v>
      </c>
      <c r="K37" s="37">
        <v>41657</v>
      </c>
      <c r="L37" s="5" t="s">
        <v>64</v>
      </c>
      <c r="M37" s="7" t="s">
        <v>57</v>
      </c>
      <c r="N37" s="25" t="s">
        <v>74</v>
      </c>
      <c r="O37" s="25" t="s">
        <v>92</v>
      </c>
      <c r="P37" s="90" t="s">
        <v>52</v>
      </c>
    </row>
    <row r="38" spans="2:16" ht="11.25" thickBot="1">
      <c r="B38" s="9"/>
      <c r="C38" s="38"/>
      <c r="D38" s="10"/>
      <c r="E38" s="99" t="s">
        <v>9</v>
      </c>
      <c r="F38" s="96" t="s">
        <v>95</v>
      </c>
      <c r="G38" s="100"/>
      <c r="H38" s="90" t="s">
        <v>52</v>
      </c>
      <c r="J38" s="9"/>
      <c r="K38" s="38"/>
      <c r="L38" s="10"/>
      <c r="M38" s="99" t="s">
        <v>9</v>
      </c>
      <c r="N38" s="96" t="s">
        <v>69</v>
      </c>
      <c r="O38" s="100"/>
      <c r="P38" s="93"/>
    </row>
    <row r="39" spans="2:16" ht="13.5" customHeight="1" thickBot="1">
      <c r="B39" s="122" t="s">
        <v>82</v>
      </c>
      <c r="C39" s="123"/>
      <c r="D39" s="123"/>
      <c r="E39" s="77" t="s">
        <v>15</v>
      </c>
      <c r="F39" s="32"/>
      <c r="G39" s="82"/>
      <c r="H39" s="19"/>
      <c r="J39" s="122" t="s">
        <v>82</v>
      </c>
      <c r="K39" s="136"/>
      <c r="L39" s="136"/>
      <c r="M39" s="77" t="s">
        <v>15</v>
      </c>
      <c r="N39" s="19"/>
      <c r="O39" s="19"/>
      <c r="P39" s="19"/>
    </row>
    <row r="40" spans="2:16" ht="10.5">
      <c r="B40" s="7" t="s">
        <v>8</v>
      </c>
      <c r="C40" s="37">
        <v>41672</v>
      </c>
      <c r="D40" s="5"/>
      <c r="E40" s="6" t="s">
        <v>59</v>
      </c>
      <c r="F40" s="24" t="s">
        <v>48</v>
      </c>
      <c r="G40" s="24" t="s">
        <v>49</v>
      </c>
      <c r="H40" s="90" t="s">
        <v>52</v>
      </c>
      <c r="J40" s="7" t="s">
        <v>61</v>
      </c>
      <c r="K40" s="37">
        <v>41671</v>
      </c>
      <c r="L40" s="5" t="s">
        <v>64</v>
      </c>
      <c r="M40" s="6" t="s">
        <v>57</v>
      </c>
      <c r="N40" s="25" t="s">
        <v>74</v>
      </c>
      <c r="O40" s="24" t="s">
        <v>51</v>
      </c>
      <c r="P40" s="90" t="s">
        <v>52</v>
      </c>
    </row>
    <row r="41" spans="2:16" ht="10.5">
      <c r="B41" s="7" t="s">
        <v>61</v>
      </c>
      <c r="C41" s="37">
        <v>41671</v>
      </c>
      <c r="D41" s="8" t="s">
        <v>63</v>
      </c>
      <c r="E41" s="7" t="s">
        <v>60</v>
      </c>
      <c r="F41" s="25" t="s">
        <v>46</v>
      </c>
      <c r="G41" s="25" t="s">
        <v>75</v>
      </c>
      <c r="H41" s="90" t="s">
        <v>52</v>
      </c>
      <c r="J41" s="7" t="s">
        <v>8</v>
      </c>
      <c r="K41" s="37">
        <v>41672</v>
      </c>
      <c r="L41" s="8" t="s">
        <v>53</v>
      </c>
      <c r="M41" s="7" t="s">
        <v>54</v>
      </c>
      <c r="N41" s="25" t="s">
        <v>92</v>
      </c>
      <c r="O41" s="89" t="s">
        <v>93</v>
      </c>
      <c r="P41" s="90" t="s">
        <v>52</v>
      </c>
    </row>
    <row r="42" spans="2:16" ht="10.5">
      <c r="B42" s="7" t="s">
        <v>8</v>
      </c>
      <c r="C42" s="37">
        <v>41672</v>
      </c>
      <c r="D42" s="5" t="s">
        <v>47</v>
      </c>
      <c r="E42" s="7" t="s">
        <v>54</v>
      </c>
      <c r="F42" s="25" t="s">
        <v>95</v>
      </c>
      <c r="G42" s="89" t="s">
        <v>96</v>
      </c>
      <c r="H42" s="90" t="s">
        <v>52</v>
      </c>
      <c r="J42" s="7" t="s">
        <v>8</v>
      </c>
      <c r="K42" s="37">
        <v>41672</v>
      </c>
      <c r="L42" s="8" t="s">
        <v>94</v>
      </c>
      <c r="M42" s="7" t="s">
        <v>41</v>
      </c>
      <c r="N42" s="25" t="s">
        <v>69</v>
      </c>
      <c r="O42" s="3" t="s">
        <v>77</v>
      </c>
      <c r="P42" s="90" t="s">
        <v>52</v>
      </c>
    </row>
    <row r="43" spans="2:16" ht="11.25" thickBot="1">
      <c r="B43" s="9"/>
      <c r="C43" s="38"/>
      <c r="D43" s="80"/>
      <c r="E43" s="101" t="s">
        <v>9</v>
      </c>
      <c r="F43" s="96" t="s">
        <v>73</v>
      </c>
      <c r="G43" s="100"/>
      <c r="H43" s="90" t="s">
        <v>52</v>
      </c>
      <c r="J43" s="9"/>
      <c r="K43" s="38"/>
      <c r="L43" s="80"/>
      <c r="M43" s="101" t="s">
        <v>9</v>
      </c>
      <c r="N43" s="96" t="s">
        <v>70</v>
      </c>
      <c r="O43" s="102"/>
      <c r="P43" s="91"/>
    </row>
    <row r="44" spans="2:16" ht="13.5" customHeight="1" thickBot="1">
      <c r="B44" s="122" t="s">
        <v>83</v>
      </c>
      <c r="C44" s="123"/>
      <c r="D44" s="123"/>
      <c r="E44" s="77" t="s">
        <v>16</v>
      </c>
      <c r="F44" s="82"/>
      <c r="G44" s="20"/>
      <c r="H44" s="19"/>
      <c r="J44" s="122" t="s">
        <v>83</v>
      </c>
      <c r="K44" s="136"/>
      <c r="L44" s="136"/>
      <c r="M44" s="77" t="s">
        <v>16</v>
      </c>
      <c r="N44" s="82"/>
      <c r="O44" s="19"/>
      <c r="P44" s="19"/>
    </row>
    <row r="45" spans="2:16" ht="10.5">
      <c r="B45" s="7" t="s">
        <v>18</v>
      </c>
      <c r="C45" s="37">
        <v>41681</v>
      </c>
      <c r="D45" s="31" t="s">
        <v>12</v>
      </c>
      <c r="E45" s="7" t="s">
        <v>67</v>
      </c>
      <c r="F45" s="25" t="s">
        <v>75</v>
      </c>
      <c r="G45" s="24" t="s">
        <v>48</v>
      </c>
      <c r="H45" s="90" t="s">
        <v>52</v>
      </c>
      <c r="J45" s="7" t="s">
        <v>8</v>
      </c>
      <c r="K45" s="37">
        <v>41679</v>
      </c>
      <c r="L45" s="5" t="s">
        <v>11</v>
      </c>
      <c r="M45" s="26" t="s">
        <v>55</v>
      </c>
      <c r="N45" s="3" t="s">
        <v>51</v>
      </c>
      <c r="O45" s="24" t="s">
        <v>93</v>
      </c>
      <c r="P45" s="90" t="s">
        <v>52</v>
      </c>
    </row>
    <row r="46" spans="2:16" ht="12.75" customHeight="1">
      <c r="B46" s="7" t="s">
        <v>61</v>
      </c>
      <c r="C46" s="37">
        <v>41678</v>
      </c>
      <c r="D46" s="8" t="s">
        <v>63</v>
      </c>
      <c r="E46" s="26" t="s">
        <v>60</v>
      </c>
      <c r="F46" s="25" t="s">
        <v>46</v>
      </c>
      <c r="G46" s="25" t="s">
        <v>73</v>
      </c>
      <c r="H46" s="90" t="s">
        <v>52</v>
      </c>
      <c r="J46" s="7" t="s">
        <v>8</v>
      </c>
      <c r="K46" s="37">
        <v>41679</v>
      </c>
      <c r="L46" s="8" t="s">
        <v>47</v>
      </c>
      <c r="M46" s="26" t="s">
        <v>54</v>
      </c>
      <c r="N46" s="104" t="s">
        <v>92</v>
      </c>
      <c r="O46" s="25" t="s">
        <v>70</v>
      </c>
      <c r="P46" s="90" t="s">
        <v>52</v>
      </c>
    </row>
    <row r="47" spans="2:16" ht="12.75" customHeight="1">
      <c r="B47" s="7" t="s">
        <v>61</v>
      </c>
      <c r="C47" s="37">
        <v>41678</v>
      </c>
      <c r="D47" s="5" t="s">
        <v>62</v>
      </c>
      <c r="E47" s="26" t="s">
        <v>58</v>
      </c>
      <c r="F47" s="25" t="s">
        <v>49</v>
      </c>
      <c r="G47" s="25" t="s">
        <v>95</v>
      </c>
      <c r="H47" s="90" t="s">
        <v>52</v>
      </c>
      <c r="J47" s="7" t="s">
        <v>61</v>
      </c>
      <c r="K47" s="37">
        <v>41678</v>
      </c>
      <c r="L47" s="5" t="s">
        <v>64</v>
      </c>
      <c r="M47" s="26" t="s">
        <v>57</v>
      </c>
      <c r="N47" s="104" t="s">
        <v>74</v>
      </c>
      <c r="O47" s="25" t="s">
        <v>69</v>
      </c>
      <c r="P47" s="90" t="s">
        <v>52</v>
      </c>
    </row>
    <row r="48" spans="2:16" ht="12.75" customHeight="1" thickBot="1">
      <c r="B48" s="7"/>
      <c r="C48" s="37"/>
      <c r="D48" s="5"/>
      <c r="E48" s="98" t="s">
        <v>9</v>
      </c>
      <c r="F48" s="119" t="s">
        <v>96</v>
      </c>
      <c r="G48" s="100"/>
      <c r="H48" s="90" t="s">
        <v>52</v>
      </c>
      <c r="J48" s="7"/>
      <c r="K48" s="37"/>
      <c r="L48" s="5"/>
      <c r="M48" s="98" t="s">
        <v>9</v>
      </c>
      <c r="N48" s="105" t="s">
        <v>77</v>
      </c>
      <c r="O48" s="100"/>
      <c r="P48" s="91"/>
    </row>
    <row r="49" spans="2:16" ht="12.75" customHeight="1" thickBot="1">
      <c r="B49" s="122" t="s">
        <v>84</v>
      </c>
      <c r="C49" s="123"/>
      <c r="D49" s="123"/>
      <c r="E49" s="85" t="s">
        <v>17</v>
      </c>
      <c r="F49" s="19"/>
      <c r="G49" s="103"/>
      <c r="H49" s="19"/>
      <c r="J49" s="122" t="s">
        <v>84</v>
      </c>
      <c r="K49" s="136"/>
      <c r="L49" s="136"/>
      <c r="M49" s="85" t="s">
        <v>17</v>
      </c>
      <c r="N49" s="19"/>
      <c r="O49" s="29"/>
      <c r="P49" s="19"/>
    </row>
    <row r="50" spans="2:16" ht="12.75" customHeight="1">
      <c r="B50" s="7" t="s">
        <v>61</v>
      </c>
      <c r="C50" s="37">
        <v>41692</v>
      </c>
      <c r="D50" s="31" t="s">
        <v>66</v>
      </c>
      <c r="E50" s="7" t="s">
        <v>57</v>
      </c>
      <c r="F50" s="24" t="s">
        <v>73</v>
      </c>
      <c r="G50" s="24" t="s">
        <v>49</v>
      </c>
      <c r="H50" s="90" t="s">
        <v>52</v>
      </c>
      <c r="J50" s="7" t="s">
        <v>8</v>
      </c>
      <c r="K50" s="37">
        <v>41693</v>
      </c>
      <c r="L50" s="8" t="s">
        <v>94</v>
      </c>
      <c r="M50" s="8" t="s">
        <v>41</v>
      </c>
      <c r="N50" s="24" t="s">
        <v>69</v>
      </c>
      <c r="O50" s="24" t="s">
        <v>51</v>
      </c>
      <c r="P50" s="90" t="s">
        <v>52</v>
      </c>
    </row>
    <row r="51" spans="2:16" ht="12.75" customHeight="1">
      <c r="B51" s="7" t="s">
        <v>61</v>
      </c>
      <c r="C51" s="37">
        <v>41692</v>
      </c>
      <c r="D51" s="8" t="s">
        <v>63</v>
      </c>
      <c r="E51" s="7"/>
      <c r="F51" s="25" t="s">
        <v>96</v>
      </c>
      <c r="G51" s="25" t="s">
        <v>46</v>
      </c>
      <c r="H51" s="90" t="s">
        <v>52</v>
      </c>
      <c r="J51" s="7" t="s">
        <v>8</v>
      </c>
      <c r="K51" s="37">
        <v>41693</v>
      </c>
      <c r="L51" s="8"/>
      <c r="M51" s="5" t="s">
        <v>56</v>
      </c>
      <c r="N51" s="25" t="s">
        <v>77</v>
      </c>
      <c r="O51" s="25" t="s">
        <v>70</v>
      </c>
      <c r="P51" s="90" t="s">
        <v>52</v>
      </c>
    </row>
    <row r="52" spans="2:16" ht="12.75" customHeight="1">
      <c r="B52" s="7" t="s">
        <v>18</v>
      </c>
      <c r="C52" s="37">
        <v>41695</v>
      </c>
      <c r="D52" s="31" t="s">
        <v>12</v>
      </c>
      <c r="E52" s="7" t="s">
        <v>67</v>
      </c>
      <c r="F52" s="25" t="s">
        <v>75</v>
      </c>
      <c r="G52" s="25" t="s">
        <v>95</v>
      </c>
      <c r="H52" s="90" t="s">
        <v>52</v>
      </c>
      <c r="J52" s="7" t="s">
        <v>61</v>
      </c>
      <c r="K52" s="37">
        <v>41692</v>
      </c>
      <c r="L52" s="8" t="s">
        <v>64</v>
      </c>
      <c r="M52" s="8" t="s">
        <v>57</v>
      </c>
      <c r="N52" s="25" t="s">
        <v>74</v>
      </c>
      <c r="O52" s="25" t="s">
        <v>93</v>
      </c>
      <c r="P52" s="90" t="s">
        <v>52</v>
      </c>
    </row>
    <row r="53" spans="2:16" ht="12.75" customHeight="1" thickBot="1">
      <c r="B53" s="9"/>
      <c r="C53" s="38"/>
      <c r="D53" s="10"/>
      <c r="E53" s="99" t="s">
        <v>9</v>
      </c>
      <c r="F53" s="96" t="s">
        <v>48</v>
      </c>
      <c r="G53" s="100"/>
      <c r="H53" s="90" t="s">
        <v>52</v>
      </c>
      <c r="J53" s="9"/>
      <c r="K53" s="38"/>
      <c r="L53" s="10"/>
      <c r="M53" s="97" t="s">
        <v>9</v>
      </c>
      <c r="N53" s="96" t="s">
        <v>92</v>
      </c>
      <c r="O53" s="92"/>
      <c r="P53" s="93"/>
    </row>
    <row r="54" spans="2:16" ht="12.75" customHeight="1" thickBot="1">
      <c r="B54" s="122" t="s">
        <v>85</v>
      </c>
      <c r="C54" s="123"/>
      <c r="D54" s="123"/>
      <c r="E54" s="77" t="s">
        <v>35</v>
      </c>
      <c r="F54" s="29"/>
      <c r="G54" s="19"/>
      <c r="H54" s="19"/>
      <c r="J54" s="122" t="s">
        <v>85</v>
      </c>
      <c r="K54" s="136"/>
      <c r="L54" s="136"/>
      <c r="M54" s="77" t="s">
        <v>35</v>
      </c>
      <c r="N54" s="29"/>
      <c r="O54" s="19"/>
      <c r="P54" s="19"/>
    </row>
    <row r="55" spans="2:16" ht="12.75" customHeight="1">
      <c r="B55" s="7" t="s">
        <v>61</v>
      </c>
      <c r="C55" s="37">
        <v>41699</v>
      </c>
      <c r="D55" s="8" t="s">
        <v>63</v>
      </c>
      <c r="E55" s="7" t="s">
        <v>60</v>
      </c>
      <c r="F55" s="24" t="s">
        <v>46</v>
      </c>
      <c r="G55" s="24" t="s">
        <v>95</v>
      </c>
      <c r="H55" s="90" t="s">
        <v>52</v>
      </c>
      <c r="J55" s="7" t="s">
        <v>8</v>
      </c>
      <c r="K55" s="37">
        <v>41700</v>
      </c>
      <c r="L55" s="31" t="s">
        <v>94</v>
      </c>
      <c r="M55" s="26" t="s">
        <v>41</v>
      </c>
      <c r="N55" s="24" t="s">
        <v>69</v>
      </c>
      <c r="O55" s="24" t="s">
        <v>92</v>
      </c>
      <c r="P55" s="90" t="s">
        <v>52</v>
      </c>
    </row>
    <row r="56" spans="2:16" ht="12.75" customHeight="1">
      <c r="B56" s="7" t="s">
        <v>61</v>
      </c>
      <c r="C56" s="37">
        <v>41699</v>
      </c>
      <c r="D56" s="31" t="s">
        <v>63</v>
      </c>
      <c r="E56" s="7"/>
      <c r="F56" s="25" t="s">
        <v>96</v>
      </c>
      <c r="G56" s="25" t="s">
        <v>49</v>
      </c>
      <c r="H56" s="90" t="s">
        <v>52</v>
      </c>
      <c r="J56" s="7" t="s">
        <v>8</v>
      </c>
      <c r="K56" s="37">
        <v>41700</v>
      </c>
      <c r="L56" s="31"/>
      <c r="M56" s="7" t="s">
        <v>56</v>
      </c>
      <c r="N56" s="25" t="s">
        <v>77</v>
      </c>
      <c r="O56" s="25" t="s">
        <v>74</v>
      </c>
      <c r="P56" s="90" t="s">
        <v>52</v>
      </c>
    </row>
    <row r="57" spans="2:16" ht="12.75" customHeight="1">
      <c r="B57" s="7" t="s">
        <v>8</v>
      </c>
      <c r="C57" s="37">
        <v>41700</v>
      </c>
      <c r="D57" s="31"/>
      <c r="E57" s="7" t="s">
        <v>59</v>
      </c>
      <c r="F57" s="25" t="s">
        <v>48</v>
      </c>
      <c r="G57" s="25" t="s">
        <v>73</v>
      </c>
      <c r="H57" s="90" t="s">
        <v>52</v>
      </c>
      <c r="J57" s="7" t="s">
        <v>8</v>
      </c>
      <c r="K57" s="37">
        <v>41700</v>
      </c>
      <c r="L57" s="31" t="s">
        <v>11</v>
      </c>
      <c r="M57" s="7" t="s">
        <v>55</v>
      </c>
      <c r="N57" s="25" t="s">
        <v>51</v>
      </c>
      <c r="O57" s="25" t="s">
        <v>70</v>
      </c>
      <c r="P57" s="90" t="s">
        <v>52</v>
      </c>
    </row>
    <row r="58" spans="2:16" ht="12.75" customHeight="1" thickBot="1">
      <c r="B58" s="9"/>
      <c r="C58" s="38"/>
      <c r="D58" s="10"/>
      <c r="E58" s="99" t="s">
        <v>9</v>
      </c>
      <c r="F58" s="96" t="s">
        <v>75</v>
      </c>
      <c r="G58" s="92"/>
      <c r="H58" s="90" t="s">
        <v>52</v>
      </c>
      <c r="J58" s="9"/>
      <c r="K58" s="38"/>
      <c r="L58" s="10"/>
      <c r="M58" s="97" t="s">
        <v>9</v>
      </c>
      <c r="N58" s="120" t="s">
        <v>93</v>
      </c>
      <c r="O58" s="3"/>
      <c r="P58" s="91"/>
    </row>
    <row r="59" spans="2:16" ht="12.75" customHeight="1" thickBot="1">
      <c r="B59" s="122" t="s">
        <v>86</v>
      </c>
      <c r="C59" s="123"/>
      <c r="D59" s="123"/>
      <c r="E59" s="77" t="s">
        <v>36</v>
      </c>
      <c r="F59" s="20"/>
      <c r="G59" s="103"/>
      <c r="H59" s="19"/>
      <c r="J59" s="122" t="s">
        <v>86</v>
      </c>
      <c r="K59" s="136"/>
      <c r="L59" s="136"/>
      <c r="M59" s="77" t="s">
        <v>36</v>
      </c>
      <c r="N59" s="95"/>
      <c r="O59" s="19"/>
      <c r="P59" s="19"/>
    </row>
    <row r="60" spans="2:16" ht="10.5">
      <c r="B60" s="7" t="s">
        <v>8</v>
      </c>
      <c r="C60" s="37">
        <v>41714</v>
      </c>
      <c r="D60" s="31"/>
      <c r="E60" s="7" t="s">
        <v>59</v>
      </c>
      <c r="F60" s="24" t="s">
        <v>48</v>
      </c>
      <c r="G60" s="24" t="s">
        <v>46</v>
      </c>
      <c r="H60" s="90" t="s">
        <v>52</v>
      </c>
      <c r="J60" s="7" t="s">
        <v>8</v>
      </c>
      <c r="K60" s="37">
        <v>41714</v>
      </c>
      <c r="L60" s="8" t="s">
        <v>47</v>
      </c>
      <c r="M60" s="26" t="s">
        <v>54</v>
      </c>
      <c r="N60" s="24" t="s">
        <v>92</v>
      </c>
      <c r="O60" s="24" t="s">
        <v>51</v>
      </c>
      <c r="P60" s="90" t="s">
        <v>52</v>
      </c>
    </row>
    <row r="61" spans="2:16" ht="10.5">
      <c r="B61" s="7" t="s">
        <v>61</v>
      </c>
      <c r="C61" s="37">
        <v>41713</v>
      </c>
      <c r="D61" s="31" t="s">
        <v>66</v>
      </c>
      <c r="E61" s="5" t="s">
        <v>57</v>
      </c>
      <c r="F61" s="25" t="s">
        <v>73</v>
      </c>
      <c r="G61" s="25" t="s">
        <v>95</v>
      </c>
      <c r="H61" s="90" t="s">
        <v>52</v>
      </c>
      <c r="J61" s="7" t="s">
        <v>18</v>
      </c>
      <c r="K61" s="37">
        <v>41716</v>
      </c>
      <c r="L61" s="8" t="s">
        <v>12</v>
      </c>
      <c r="M61" s="26" t="s">
        <v>38</v>
      </c>
      <c r="N61" s="25" t="s">
        <v>70</v>
      </c>
      <c r="O61" s="25" t="s">
        <v>69</v>
      </c>
      <c r="P61" s="90" t="s">
        <v>52</v>
      </c>
    </row>
    <row r="62" spans="2:16" ht="10.5">
      <c r="B62" s="7" t="s">
        <v>18</v>
      </c>
      <c r="C62" s="37">
        <v>41716</v>
      </c>
      <c r="D62" s="31" t="s">
        <v>12</v>
      </c>
      <c r="E62" s="7" t="s">
        <v>67</v>
      </c>
      <c r="F62" s="25" t="s">
        <v>75</v>
      </c>
      <c r="G62" s="25" t="s">
        <v>96</v>
      </c>
      <c r="H62" s="90" t="s">
        <v>52</v>
      </c>
      <c r="J62" s="7" t="s">
        <v>8</v>
      </c>
      <c r="K62" s="37">
        <v>41714</v>
      </c>
      <c r="L62" s="31"/>
      <c r="M62" s="26" t="s">
        <v>58</v>
      </c>
      <c r="N62" s="25" t="s">
        <v>93</v>
      </c>
      <c r="O62" s="25" t="s">
        <v>77</v>
      </c>
      <c r="P62" s="90" t="s">
        <v>52</v>
      </c>
    </row>
    <row r="63" spans="2:16" ht="11.25" thickBot="1">
      <c r="B63" s="9"/>
      <c r="C63" s="38"/>
      <c r="D63" s="10"/>
      <c r="E63" s="99" t="s">
        <v>9</v>
      </c>
      <c r="F63" s="96" t="s">
        <v>49</v>
      </c>
      <c r="G63" s="92"/>
      <c r="H63" s="90" t="s">
        <v>52</v>
      </c>
      <c r="J63" s="9"/>
      <c r="K63" s="38"/>
      <c r="L63" s="10"/>
      <c r="M63" s="99" t="s">
        <v>9</v>
      </c>
      <c r="N63" s="96" t="s">
        <v>74</v>
      </c>
      <c r="O63" s="92"/>
      <c r="P63" s="91"/>
    </row>
    <row r="64" spans="2:16" ht="13.5" customHeight="1" thickBot="1">
      <c r="B64" s="122" t="s">
        <v>87</v>
      </c>
      <c r="C64" s="123"/>
      <c r="D64" s="123"/>
      <c r="E64" s="77" t="s">
        <v>37</v>
      </c>
      <c r="F64" s="82"/>
      <c r="G64" s="32"/>
      <c r="H64" s="19"/>
      <c r="J64" s="122" t="s">
        <v>87</v>
      </c>
      <c r="K64" s="136"/>
      <c r="L64" s="136"/>
      <c r="M64" s="77" t="s">
        <v>37</v>
      </c>
      <c r="N64" s="19"/>
      <c r="O64" s="32"/>
      <c r="P64" s="19"/>
    </row>
    <row r="65" spans="2:16" ht="10.5">
      <c r="B65" s="6" t="s">
        <v>61</v>
      </c>
      <c r="C65" s="34">
        <v>41721</v>
      </c>
      <c r="D65" s="78" t="s">
        <v>47</v>
      </c>
      <c r="E65" s="8" t="s">
        <v>54</v>
      </c>
      <c r="F65" s="24" t="s">
        <v>95</v>
      </c>
      <c r="G65" s="24" t="s">
        <v>48</v>
      </c>
      <c r="H65" s="90" t="s">
        <v>52</v>
      </c>
      <c r="J65" s="6" t="s">
        <v>61</v>
      </c>
      <c r="K65" s="37">
        <v>41720</v>
      </c>
      <c r="L65" s="78" t="s">
        <v>64</v>
      </c>
      <c r="M65" s="26" t="s">
        <v>57</v>
      </c>
      <c r="N65" s="3" t="s">
        <v>74</v>
      </c>
      <c r="O65" s="24" t="s">
        <v>70</v>
      </c>
      <c r="P65" s="90" t="s">
        <v>52</v>
      </c>
    </row>
    <row r="66" spans="2:16" ht="10.5">
      <c r="B66" s="7" t="s">
        <v>61</v>
      </c>
      <c r="C66" s="37">
        <v>41721</v>
      </c>
      <c r="D66" s="31" t="s">
        <v>63</v>
      </c>
      <c r="E66" s="8"/>
      <c r="F66" s="89" t="s">
        <v>96</v>
      </c>
      <c r="G66" s="25" t="s">
        <v>73</v>
      </c>
      <c r="H66" s="90" t="s">
        <v>52</v>
      </c>
      <c r="J66" s="7" t="s">
        <v>8</v>
      </c>
      <c r="K66" s="37">
        <v>41721</v>
      </c>
      <c r="L66" s="31"/>
      <c r="M66" s="26" t="s">
        <v>56</v>
      </c>
      <c r="N66" s="3" t="s">
        <v>77</v>
      </c>
      <c r="O66" s="25" t="s">
        <v>92</v>
      </c>
      <c r="P66" s="90" t="s">
        <v>52</v>
      </c>
    </row>
    <row r="67" spans="2:16" ht="10.5">
      <c r="B67" s="7" t="s">
        <v>18</v>
      </c>
      <c r="C67" s="37">
        <v>41724</v>
      </c>
      <c r="D67" s="31" t="s">
        <v>12</v>
      </c>
      <c r="E67" s="7" t="s">
        <v>67</v>
      </c>
      <c r="F67" s="25" t="s">
        <v>75</v>
      </c>
      <c r="G67" s="25" t="s">
        <v>49</v>
      </c>
      <c r="H67" s="90" t="s">
        <v>52</v>
      </c>
      <c r="J67" s="7" t="s">
        <v>8</v>
      </c>
      <c r="K67" s="37">
        <v>41721</v>
      </c>
      <c r="L67" s="5"/>
      <c r="M67" s="26" t="s">
        <v>58</v>
      </c>
      <c r="N67" s="25" t="s">
        <v>93</v>
      </c>
      <c r="O67" s="25" t="s">
        <v>69</v>
      </c>
      <c r="P67" s="90" t="s">
        <v>52</v>
      </c>
    </row>
    <row r="68" spans="2:16" ht="11.25" thickBot="1">
      <c r="B68" s="9"/>
      <c r="C68" s="38"/>
      <c r="D68" s="10"/>
      <c r="E68" s="97" t="s">
        <v>9</v>
      </c>
      <c r="F68" s="96" t="s">
        <v>46</v>
      </c>
      <c r="G68" s="92"/>
      <c r="H68" s="90" t="s">
        <v>52</v>
      </c>
      <c r="J68" s="9"/>
      <c r="K68" s="38"/>
      <c r="L68" s="10"/>
      <c r="M68" s="97" t="s">
        <v>9</v>
      </c>
      <c r="N68" s="96" t="s">
        <v>51</v>
      </c>
      <c r="O68" s="87"/>
      <c r="P68" s="91"/>
    </row>
    <row r="69" spans="2:16" ht="13.5" customHeight="1" thickBot="1">
      <c r="B69" s="122" t="s">
        <v>88</v>
      </c>
      <c r="C69" s="123"/>
      <c r="D69" s="123"/>
      <c r="E69" s="77" t="s">
        <v>42</v>
      </c>
      <c r="F69" s="20"/>
      <c r="G69" s="32"/>
      <c r="H69" s="19"/>
      <c r="J69" s="146" t="s">
        <v>88</v>
      </c>
      <c r="K69" s="147"/>
      <c r="L69" s="147"/>
      <c r="M69" s="77" t="s">
        <v>42</v>
      </c>
      <c r="N69" s="29"/>
      <c r="O69" s="32"/>
      <c r="P69" s="19"/>
    </row>
    <row r="70" spans="2:16" ht="10.5">
      <c r="B70" s="6" t="s">
        <v>8</v>
      </c>
      <c r="C70" s="34">
        <v>41735</v>
      </c>
      <c r="D70" s="78"/>
      <c r="E70" s="5" t="s">
        <v>59</v>
      </c>
      <c r="F70" s="24" t="s">
        <v>48</v>
      </c>
      <c r="G70" s="24" t="s">
        <v>96</v>
      </c>
      <c r="H70" s="90" t="s">
        <v>52</v>
      </c>
      <c r="J70" s="6" t="s">
        <v>8</v>
      </c>
      <c r="K70" s="34">
        <v>41735</v>
      </c>
      <c r="L70" s="78" t="s">
        <v>11</v>
      </c>
      <c r="M70" s="5" t="s">
        <v>55</v>
      </c>
      <c r="N70" s="24" t="s">
        <v>51</v>
      </c>
      <c r="O70" s="24" t="s">
        <v>50</v>
      </c>
      <c r="P70" s="90" t="s">
        <v>52</v>
      </c>
    </row>
    <row r="71" spans="2:16" ht="10.5">
      <c r="B71" s="7" t="s">
        <v>61</v>
      </c>
      <c r="C71" s="37">
        <v>41734</v>
      </c>
      <c r="D71" s="31" t="s">
        <v>66</v>
      </c>
      <c r="E71" s="7" t="s">
        <v>57</v>
      </c>
      <c r="F71" s="25" t="s">
        <v>73</v>
      </c>
      <c r="G71" s="25" t="s">
        <v>75</v>
      </c>
      <c r="H71" s="90" t="s">
        <v>52</v>
      </c>
      <c r="J71" s="7" t="s">
        <v>8</v>
      </c>
      <c r="K71" s="37">
        <v>41735</v>
      </c>
      <c r="L71" s="31"/>
      <c r="M71" s="26" t="s">
        <v>58</v>
      </c>
      <c r="N71" s="25" t="s">
        <v>93</v>
      </c>
      <c r="O71" s="25" t="s">
        <v>70</v>
      </c>
      <c r="P71" s="90" t="s">
        <v>52</v>
      </c>
    </row>
    <row r="72" spans="2:16" ht="10.5">
      <c r="B72" s="7" t="s">
        <v>61</v>
      </c>
      <c r="C72" s="37">
        <v>41734</v>
      </c>
      <c r="D72" s="5" t="s">
        <v>62</v>
      </c>
      <c r="E72" s="7" t="s">
        <v>58</v>
      </c>
      <c r="F72" s="25" t="s">
        <v>49</v>
      </c>
      <c r="G72" s="25" t="s">
        <v>46</v>
      </c>
      <c r="H72" s="90" t="s">
        <v>52</v>
      </c>
      <c r="J72" s="7" t="s">
        <v>8</v>
      </c>
      <c r="K72" s="37">
        <v>41735</v>
      </c>
      <c r="L72" s="8" t="s">
        <v>47</v>
      </c>
      <c r="M72" s="26" t="s">
        <v>54</v>
      </c>
      <c r="N72" s="25" t="s">
        <v>92</v>
      </c>
      <c r="O72" s="25" t="s">
        <v>74</v>
      </c>
      <c r="P72" s="90" t="s">
        <v>52</v>
      </c>
    </row>
    <row r="73" spans="2:16" ht="11.25" thickBot="1">
      <c r="B73" s="9"/>
      <c r="C73" s="38"/>
      <c r="D73" s="10"/>
      <c r="E73" s="99" t="s">
        <v>9</v>
      </c>
      <c r="F73" s="96" t="s">
        <v>95</v>
      </c>
      <c r="G73" s="92"/>
      <c r="H73" s="90" t="s">
        <v>52</v>
      </c>
      <c r="J73" s="9"/>
      <c r="K73" s="38"/>
      <c r="L73" s="10"/>
      <c r="M73" s="97" t="s">
        <v>9</v>
      </c>
      <c r="N73" s="96" t="s">
        <v>69</v>
      </c>
      <c r="O73" s="92"/>
      <c r="P73" s="91"/>
    </row>
    <row r="74" spans="2:16" ht="13.5" customHeight="1" thickBot="1">
      <c r="B74" s="122" t="s">
        <v>89</v>
      </c>
      <c r="C74" s="123"/>
      <c r="D74" s="123"/>
      <c r="E74" s="84" t="s">
        <v>43</v>
      </c>
      <c r="F74" s="82"/>
      <c r="G74" s="32"/>
      <c r="H74" s="19"/>
      <c r="J74" s="122" t="s">
        <v>89</v>
      </c>
      <c r="K74" s="123"/>
      <c r="L74" s="123"/>
      <c r="M74" s="84" t="s">
        <v>43</v>
      </c>
      <c r="N74" s="20"/>
      <c r="O74" s="19"/>
      <c r="P74" s="19"/>
    </row>
    <row r="75" spans="2:16" ht="10.5">
      <c r="B75" s="6" t="s">
        <v>61</v>
      </c>
      <c r="C75" s="34">
        <v>41771</v>
      </c>
      <c r="D75" s="78" t="s">
        <v>62</v>
      </c>
      <c r="E75" s="6" t="s">
        <v>58</v>
      </c>
      <c r="F75" s="24" t="s">
        <v>49</v>
      </c>
      <c r="G75" s="24" t="s">
        <v>48</v>
      </c>
      <c r="H75" s="90" t="s">
        <v>52</v>
      </c>
      <c r="J75" s="6" t="s">
        <v>8</v>
      </c>
      <c r="K75" s="34">
        <v>41742</v>
      </c>
      <c r="L75" s="78" t="s">
        <v>11</v>
      </c>
      <c r="M75" s="23" t="s">
        <v>55</v>
      </c>
      <c r="N75" s="24" t="s">
        <v>51</v>
      </c>
      <c r="O75" s="25" t="s">
        <v>74</v>
      </c>
      <c r="P75" s="90" t="s">
        <v>52</v>
      </c>
    </row>
    <row r="76" spans="2:16" ht="10.5">
      <c r="B76" s="7" t="s">
        <v>18</v>
      </c>
      <c r="C76" s="37">
        <v>41713</v>
      </c>
      <c r="D76" s="31" t="s">
        <v>12</v>
      </c>
      <c r="E76" s="7" t="s">
        <v>67</v>
      </c>
      <c r="F76" s="25" t="s">
        <v>75</v>
      </c>
      <c r="G76" s="25" t="s">
        <v>46</v>
      </c>
      <c r="H76" s="90" t="s">
        <v>52</v>
      </c>
      <c r="J76" s="7" t="s">
        <v>8</v>
      </c>
      <c r="K76" s="37">
        <v>41742</v>
      </c>
      <c r="L76" s="31"/>
      <c r="M76" s="26" t="s">
        <v>58</v>
      </c>
      <c r="N76" s="25" t="s">
        <v>93</v>
      </c>
      <c r="O76" s="25" t="s">
        <v>92</v>
      </c>
      <c r="P76" s="90" t="s">
        <v>52</v>
      </c>
    </row>
    <row r="77" spans="2:16" ht="10.5">
      <c r="B77" s="7" t="s">
        <v>61</v>
      </c>
      <c r="C77" s="37">
        <v>41405</v>
      </c>
      <c r="D77" s="31" t="s">
        <v>65</v>
      </c>
      <c r="E77" s="7"/>
      <c r="F77" s="25" t="s">
        <v>96</v>
      </c>
      <c r="G77" s="25" t="s">
        <v>95</v>
      </c>
      <c r="H77" s="90" t="s">
        <v>52</v>
      </c>
      <c r="J77" s="7" t="s">
        <v>8</v>
      </c>
      <c r="K77" s="37">
        <v>41742</v>
      </c>
      <c r="L77" s="31"/>
      <c r="M77" s="26" t="s">
        <v>56</v>
      </c>
      <c r="N77" s="3" t="s">
        <v>77</v>
      </c>
      <c r="O77" s="25" t="s">
        <v>69</v>
      </c>
      <c r="P77" s="90" t="s">
        <v>52</v>
      </c>
    </row>
    <row r="78" spans="2:16" ht="11.25" thickBot="1">
      <c r="B78" s="9"/>
      <c r="C78" s="38"/>
      <c r="D78" s="10"/>
      <c r="E78" s="99" t="s">
        <v>9</v>
      </c>
      <c r="F78" s="96" t="s">
        <v>73</v>
      </c>
      <c r="G78" s="92"/>
      <c r="H78" s="90" t="s">
        <v>52</v>
      </c>
      <c r="J78" s="9"/>
      <c r="K78" s="38"/>
      <c r="L78" s="10"/>
      <c r="M78" s="97" t="s">
        <v>9</v>
      </c>
      <c r="N78" s="96" t="s">
        <v>70</v>
      </c>
      <c r="O78" s="92"/>
      <c r="P78" s="91"/>
    </row>
    <row r="79" spans="2:16" ht="13.5" customHeight="1" thickBot="1">
      <c r="B79" s="122" t="s">
        <v>90</v>
      </c>
      <c r="C79" s="123"/>
      <c r="D79" s="123"/>
      <c r="E79" s="86" t="s">
        <v>44</v>
      </c>
      <c r="F79" s="20"/>
      <c r="G79" s="82"/>
      <c r="H79" s="19"/>
      <c r="J79" s="122" t="s">
        <v>90</v>
      </c>
      <c r="K79" s="136"/>
      <c r="L79" s="136"/>
      <c r="M79" s="86" t="s">
        <v>44</v>
      </c>
      <c r="N79" s="82"/>
      <c r="O79" s="32"/>
      <c r="P79" s="19"/>
    </row>
    <row r="80" spans="2:16" ht="10.5">
      <c r="B80" s="7" t="s">
        <v>8</v>
      </c>
      <c r="C80" s="37">
        <v>41770</v>
      </c>
      <c r="D80" s="5"/>
      <c r="E80" s="6" t="s">
        <v>59</v>
      </c>
      <c r="F80" s="24" t="s">
        <v>48</v>
      </c>
      <c r="G80" s="25" t="s">
        <v>75</v>
      </c>
      <c r="H80" s="90" t="s">
        <v>52</v>
      </c>
      <c r="J80" s="21" t="s">
        <v>8</v>
      </c>
      <c r="K80" s="37">
        <v>41770</v>
      </c>
      <c r="L80" s="78"/>
      <c r="M80" s="23" t="s">
        <v>58</v>
      </c>
      <c r="N80" s="25" t="s">
        <v>93</v>
      </c>
      <c r="O80" s="24" t="s">
        <v>51</v>
      </c>
      <c r="P80" s="90" t="s">
        <v>52</v>
      </c>
    </row>
    <row r="81" spans="2:16" ht="10.5">
      <c r="B81" s="7" t="s">
        <v>61</v>
      </c>
      <c r="C81" s="37">
        <v>41769</v>
      </c>
      <c r="D81" s="31" t="s">
        <v>66</v>
      </c>
      <c r="E81" s="7" t="s">
        <v>57</v>
      </c>
      <c r="F81" s="25" t="s">
        <v>73</v>
      </c>
      <c r="G81" s="25" t="s">
        <v>46</v>
      </c>
      <c r="H81" s="90" t="s">
        <v>52</v>
      </c>
      <c r="J81" s="7" t="s">
        <v>18</v>
      </c>
      <c r="K81" s="37">
        <v>41772</v>
      </c>
      <c r="L81" s="5" t="s">
        <v>12</v>
      </c>
      <c r="M81" s="26" t="s">
        <v>38</v>
      </c>
      <c r="N81" s="25" t="s">
        <v>70</v>
      </c>
      <c r="O81" s="25" t="s">
        <v>92</v>
      </c>
      <c r="P81" s="90" t="s">
        <v>52</v>
      </c>
    </row>
    <row r="82" spans="2:16" ht="10.5">
      <c r="B82" s="7" t="s">
        <v>8</v>
      </c>
      <c r="C82" s="37">
        <v>41770</v>
      </c>
      <c r="D82" s="5" t="s">
        <v>47</v>
      </c>
      <c r="E82" s="7" t="s">
        <v>54</v>
      </c>
      <c r="F82" s="25" t="s">
        <v>95</v>
      </c>
      <c r="G82" s="25" t="s">
        <v>49</v>
      </c>
      <c r="H82" s="90" t="s">
        <v>52</v>
      </c>
      <c r="J82" s="7" t="s">
        <v>8</v>
      </c>
      <c r="K82" s="37">
        <v>41770</v>
      </c>
      <c r="L82" s="5" t="s">
        <v>94</v>
      </c>
      <c r="M82" s="26" t="s">
        <v>41</v>
      </c>
      <c r="N82" s="25" t="s">
        <v>69</v>
      </c>
      <c r="O82" s="25" t="s">
        <v>74</v>
      </c>
      <c r="P82" s="90" t="s">
        <v>52</v>
      </c>
    </row>
    <row r="83" spans="2:16" ht="11.25" thickBot="1">
      <c r="B83" s="7"/>
      <c r="C83" s="37"/>
      <c r="D83" s="5"/>
      <c r="E83" s="101" t="s">
        <v>9</v>
      </c>
      <c r="F83" s="96" t="s">
        <v>96</v>
      </c>
      <c r="G83" s="89"/>
      <c r="H83" s="90" t="s">
        <v>52</v>
      </c>
      <c r="J83" s="7"/>
      <c r="K83" s="37"/>
      <c r="L83" s="5"/>
      <c r="M83" s="98" t="s">
        <v>9</v>
      </c>
      <c r="N83" s="96" t="s">
        <v>77</v>
      </c>
      <c r="O83" s="92"/>
      <c r="P83" s="91"/>
    </row>
    <row r="84" spans="2:16" ht="13.5" customHeight="1" thickBot="1">
      <c r="B84" s="122" t="s">
        <v>91</v>
      </c>
      <c r="C84" s="123"/>
      <c r="D84" s="123"/>
      <c r="E84" s="85" t="s">
        <v>45</v>
      </c>
      <c r="F84" s="103"/>
      <c r="G84" s="19"/>
      <c r="H84" s="19"/>
      <c r="J84" s="122" t="s">
        <v>91</v>
      </c>
      <c r="K84" s="136"/>
      <c r="L84" s="136"/>
      <c r="M84" s="85" t="s">
        <v>45</v>
      </c>
      <c r="N84" s="19"/>
      <c r="O84" s="29"/>
      <c r="P84" s="19"/>
    </row>
    <row r="85" spans="2:16" ht="10.5">
      <c r="B85" s="6" t="s">
        <v>61</v>
      </c>
      <c r="C85" s="37">
        <v>41783</v>
      </c>
      <c r="D85" s="78" t="s">
        <v>62</v>
      </c>
      <c r="E85" s="26" t="s">
        <v>58</v>
      </c>
      <c r="F85" s="24" t="s">
        <v>49</v>
      </c>
      <c r="G85" s="25" t="s">
        <v>73</v>
      </c>
      <c r="H85" s="106" t="s">
        <v>52</v>
      </c>
      <c r="J85" s="7" t="s">
        <v>8</v>
      </c>
      <c r="K85" s="37">
        <v>41784</v>
      </c>
      <c r="L85" s="5" t="s">
        <v>11</v>
      </c>
      <c r="M85" s="23" t="s">
        <v>55</v>
      </c>
      <c r="N85" s="25" t="s">
        <v>51</v>
      </c>
      <c r="O85" s="24" t="s">
        <v>69</v>
      </c>
      <c r="P85" s="90" t="s">
        <v>52</v>
      </c>
    </row>
    <row r="86" spans="2:16" ht="10.5">
      <c r="B86" s="7" t="s">
        <v>61</v>
      </c>
      <c r="C86" s="37">
        <v>41783</v>
      </c>
      <c r="D86" s="31" t="s">
        <v>63</v>
      </c>
      <c r="E86" s="7" t="s">
        <v>60</v>
      </c>
      <c r="F86" s="25" t="s">
        <v>46</v>
      </c>
      <c r="G86" s="89" t="s">
        <v>96</v>
      </c>
      <c r="H86" s="90" t="s">
        <v>52</v>
      </c>
      <c r="J86" s="7" t="s">
        <v>8</v>
      </c>
      <c r="K86" s="37">
        <v>41784</v>
      </c>
      <c r="L86" s="5" t="s">
        <v>12</v>
      </c>
      <c r="M86" s="26" t="s">
        <v>38</v>
      </c>
      <c r="N86" s="25" t="s">
        <v>70</v>
      </c>
      <c r="O86" s="25" t="s">
        <v>77</v>
      </c>
      <c r="P86" s="90" t="s">
        <v>52</v>
      </c>
    </row>
    <row r="87" spans="2:16" ht="10.5">
      <c r="B87" s="7" t="s">
        <v>8</v>
      </c>
      <c r="C87" s="37">
        <v>41784</v>
      </c>
      <c r="D87" s="22" t="s">
        <v>62</v>
      </c>
      <c r="E87" s="26" t="s">
        <v>54</v>
      </c>
      <c r="F87" s="25" t="s">
        <v>95</v>
      </c>
      <c r="G87" s="25" t="s">
        <v>75</v>
      </c>
      <c r="H87" s="90" t="s">
        <v>52</v>
      </c>
      <c r="J87" s="7" t="s">
        <v>8</v>
      </c>
      <c r="K87" s="37">
        <v>41784</v>
      </c>
      <c r="L87" s="22"/>
      <c r="M87" s="26" t="s">
        <v>58</v>
      </c>
      <c r="N87" s="25" t="s">
        <v>93</v>
      </c>
      <c r="O87" s="25" t="s">
        <v>74</v>
      </c>
      <c r="P87" s="90" t="s">
        <v>52</v>
      </c>
    </row>
    <row r="88" spans="2:16" ht="11.25" thickBot="1">
      <c r="B88" s="9"/>
      <c r="C88" s="38"/>
      <c r="D88" s="10"/>
      <c r="E88" s="97" t="s">
        <v>9</v>
      </c>
      <c r="F88" s="96" t="s">
        <v>48</v>
      </c>
      <c r="G88" s="92"/>
      <c r="H88" s="91" t="s">
        <v>52</v>
      </c>
      <c r="J88" s="9"/>
      <c r="K88" s="38"/>
      <c r="L88" s="80"/>
      <c r="M88" s="98" t="s">
        <v>9</v>
      </c>
      <c r="N88" s="96" t="s">
        <v>92</v>
      </c>
      <c r="O88" s="92"/>
      <c r="P88" s="91"/>
    </row>
  </sheetData>
  <sheetProtection/>
  <mergeCells count="50">
    <mergeCell ref="J49:L49"/>
    <mergeCell ref="J34:L34"/>
    <mergeCell ref="J44:L44"/>
    <mergeCell ref="K4:M4"/>
    <mergeCell ref="K5:M5"/>
    <mergeCell ref="K7:M7"/>
    <mergeCell ref="J39:L39"/>
    <mergeCell ref="J29:L29"/>
    <mergeCell ref="J24:L24"/>
    <mergeCell ref="J84:L84"/>
    <mergeCell ref="J59:L59"/>
    <mergeCell ref="J79:L79"/>
    <mergeCell ref="J54:L54"/>
    <mergeCell ref="J74:L74"/>
    <mergeCell ref="J64:L64"/>
    <mergeCell ref="J69:L69"/>
    <mergeCell ref="B2:P2"/>
    <mergeCell ref="C9:E9"/>
    <mergeCell ref="C10:E10"/>
    <mergeCell ref="K6:M6"/>
    <mergeCell ref="K9:M9"/>
    <mergeCell ref="K10:M10"/>
    <mergeCell ref="C4:E4"/>
    <mergeCell ref="C5:E5"/>
    <mergeCell ref="C6:E6"/>
    <mergeCell ref="C7:E7"/>
    <mergeCell ref="C8:E8"/>
    <mergeCell ref="K8:M8"/>
    <mergeCell ref="B17:E17"/>
    <mergeCell ref="J19:L19"/>
    <mergeCell ref="K11:M11"/>
    <mergeCell ref="J15:P15"/>
    <mergeCell ref="J17:M17"/>
    <mergeCell ref="C11:E11"/>
    <mergeCell ref="B44:D44"/>
    <mergeCell ref="B39:D39"/>
    <mergeCell ref="B34:D34"/>
    <mergeCell ref="B29:D29"/>
    <mergeCell ref="B13:P13"/>
    <mergeCell ref="B15:H15"/>
    <mergeCell ref="B19:D19"/>
    <mergeCell ref="B24:D24"/>
    <mergeCell ref="B54:D54"/>
    <mergeCell ref="B49:D49"/>
    <mergeCell ref="B84:D84"/>
    <mergeCell ref="B79:D79"/>
    <mergeCell ref="B74:D74"/>
    <mergeCell ref="B69:D69"/>
    <mergeCell ref="B64:D64"/>
    <mergeCell ref="B59:D59"/>
  </mergeCells>
  <printOptions gridLines="1" horizontalCentered="1" verticalCentered="1"/>
  <pageMargins left="0.15748031496062992" right="0.15748031496062992" top="0.15748031496062992" bottom="0.1968503937007874" header="0.1968503937007874" footer="0.15748031496062992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5.421875" style="50" bestFit="1" customWidth="1"/>
    <col min="2" max="3" width="7.7109375" style="50" customWidth="1"/>
    <col min="4" max="6" width="7.7109375" style="71" customWidth="1"/>
    <col min="7" max="9" width="7.7109375" style="50" customWidth="1"/>
    <col min="10" max="10" width="5.7109375" style="50" customWidth="1"/>
    <col min="11" max="16384" width="9.140625" style="50" customWidth="1"/>
  </cols>
  <sheetData>
    <row r="1" ht="13.5" thickBot="1"/>
    <row r="2" spans="1:9" ht="13.5" thickBot="1">
      <c r="A2" s="156" t="s">
        <v>71</v>
      </c>
      <c r="B2" s="157"/>
      <c r="C2" s="157"/>
      <c r="D2" s="157"/>
      <c r="E2" s="157"/>
      <c r="F2" s="157"/>
      <c r="G2" s="157"/>
      <c r="H2" s="157"/>
      <c r="I2" s="158"/>
    </row>
    <row r="3" ht="13.5" thickBot="1"/>
    <row r="4" spans="1:9" ht="12.75">
      <c r="A4" s="39" t="s">
        <v>19</v>
      </c>
      <c r="B4" s="40"/>
      <c r="C4" s="41" t="s">
        <v>20</v>
      </c>
      <c r="D4" s="159" t="s">
        <v>21</v>
      </c>
      <c r="E4" s="160"/>
      <c r="F4" s="161"/>
      <c r="G4" s="159" t="s">
        <v>20</v>
      </c>
      <c r="H4" s="160"/>
      <c r="I4" s="161"/>
    </row>
    <row r="5" spans="1:9" ht="13.5" thickBot="1">
      <c r="A5" s="53"/>
      <c r="B5" s="42" t="s">
        <v>22</v>
      </c>
      <c r="C5" s="42" t="s">
        <v>23</v>
      </c>
      <c r="D5" s="43" t="s">
        <v>24</v>
      </c>
      <c r="E5" s="44" t="s">
        <v>25</v>
      </c>
      <c r="F5" s="45" t="s">
        <v>26</v>
      </c>
      <c r="G5" s="43" t="s">
        <v>27</v>
      </c>
      <c r="H5" s="44" t="s">
        <v>28</v>
      </c>
      <c r="I5" s="45" t="s">
        <v>29</v>
      </c>
    </row>
    <row r="6" spans="1:9" ht="12.75">
      <c r="A6" s="113"/>
      <c r="B6" s="49"/>
      <c r="C6" s="47"/>
      <c r="D6" s="72"/>
      <c r="E6" s="73"/>
      <c r="F6" s="74"/>
      <c r="G6" s="47"/>
      <c r="H6" s="47"/>
      <c r="I6" s="48"/>
    </row>
    <row r="7" spans="1:9" ht="12.75">
      <c r="A7" s="26" t="s">
        <v>46</v>
      </c>
      <c r="B7" s="114"/>
      <c r="C7" s="115"/>
      <c r="D7" s="116"/>
      <c r="E7" s="117"/>
      <c r="F7" s="55">
        <f aca="true" t="shared" si="0" ref="F7:F20">+D7-E7</f>
        <v>0</v>
      </c>
      <c r="G7" s="115"/>
      <c r="H7" s="115"/>
      <c r="I7" s="118"/>
    </row>
    <row r="8" spans="1:9" ht="12.75">
      <c r="A8" s="26" t="s">
        <v>73</v>
      </c>
      <c r="B8" s="107"/>
      <c r="C8" s="51"/>
      <c r="D8" s="54"/>
      <c r="E8" s="51"/>
      <c r="F8" s="55">
        <f t="shared" si="0"/>
        <v>0</v>
      </c>
      <c r="G8" s="108"/>
      <c r="H8" s="108"/>
      <c r="I8" s="109"/>
    </row>
    <row r="9" spans="1:9" ht="12.75">
      <c r="A9" s="26" t="s">
        <v>74</v>
      </c>
      <c r="B9" s="107"/>
      <c r="C9" s="108"/>
      <c r="D9" s="54"/>
      <c r="E9" s="51"/>
      <c r="F9" s="55">
        <f t="shared" si="0"/>
        <v>0</v>
      </c>
      <c r="G9" s="108"/>
      <c r="H9" s="108"/>
      <c r="I9" s="109"/>
    </row>
    <row r="10" spans="1:9" ht="12.75">
      <c r="A10" s="26" t="s">
        <v>48</v>
      </c>
      <c r="B10" s="107"/>
      <c r="C10" s="51"/>
      <c r="D10" s="54"/>
      <c r="E10" s="51"/>
      <c r="F10" s="55">
        <f t="shared" si="0"/>
        <v>0</v>
      </c>
      <c r="G10" s="108"/>
      <c r="H10" s="108"/>
      <c r="I10" s="109"/>
    </row>
    <row r="11" spans="1:9" ht="12.75">
      <c r="A11" s="52" t="s">
        <v>51</v>
      </c>
      <c r="B11" s="107"/>
      <c r="C11" s="51"/>
      <c r="D11" s="54"/>
      <c r="E11" s="51"/>
      <c r="F11" s="55">
        <f>+D11-E11</f>
        <v>0</v>
      </c>
      <c r="G11" s="108"/>
      <c r="H11" s="108"/>
      <c r="I11" s="109"/>
    </row>
    <row r="12" spans="1:9" ht="12.75">
      <c r="A12" s="26" t="s">
        <v>75</v>
      </c>
      <c r="B12" s="107"/>
      <c r="C12" s="51"/>
      <c r="D12" s="54"/>
      <c r="E12" s="51"/>
      <c r="F12" s="55">
        <f>+D12-E12</f>
        <v>0</v>
      </c>
      <c r="G12" s="108"/>
      <c r="H12" s="108"/>
      <c r="I12" s="109"/>
    </row>
    <row r="13" spans="1:9" ht="12.75">
      <c r="A13" s="26" t="s">
        <v>70</v>
      </c>
      <c r="B13" s="107"/>
      <c r="C13" s="51"/>
      <c r="D13" s="54"/>
      <c r="E13" s="51"/>
      <c r="F13" s="55">
        <f t="shared" si="0"/>
        <v>0</v>
      </c>
      <c r="G13" s="108"/>
      <c r="H13" s="108"/>
      <c r="I13" s="109"/>
    </row>
    <row r="14" spans="1:9" ht="12.75">
      <c r="A14" s="26" t="s">
        <v>49</v>
      </c>
      <c r="B14" s="107"/>
      <c r="C14" s="51"/>
      <c r="D14" s="54"/>
      <c r="E14" s="51"/>
      <c r="F14" s="55">
        <f t="shared" si="0"/>
        <v>0</v>
      </c>
      <c r="G14" s="108"/>
      <c r="H14" s="108"/>
      <c r="I14" s="109"/>
    </row>
    <row r="15" spans="1:9" ht="12.75">
      <c r="A15" s="26" t="s">
        <v>95</v>
      </c>
      <c r="B15" s="107"/>
      <c r="C15" s="51"/>
      <c r="D15" s="54"/>
      <c r="E15" s="51"/>
      <c r="F15" s="55">
        <f t="shared" si="0"/>
        <v>0</v>
      </c>
      <c r="G15" s="108"/>
      <c r="H15" s="108"/>
      <c r="I15" s="109"/>
    </row>
    <row r="16" spans="1:9" ht="12.75">
      <c r="A16" s="26" t="s">
        <v>92</v>
      </c>
      <c r="B16" s="107"/>
      <c r="C16" s="51"/>
      <c r="D16" s="54"/>
      <c r="E16" s="51"/>
      <c r="F16" s="55">
        <f t="shared" si="0"/>
        <v>0</v>
      </c>
      <c r="G16" s="108"/>
      <c r="H16" s="108"/>
      <c r="I16" s="109"/>
    </row>
    <row r="17" spans="1:9" ht="12.75">
      <c r="A17" s="26" t="s">
        <v>97</v>
      </c>
      <c r="B17" s="107"/>
      <c r="C17" s="51"/>
      <c r="D17" s="54"/>
      <c r="E17" s="51"/>
      <c r="F17" s="55">
        <f t="shared" si="0"/>
        <v>0</v>
      </c>
      <c r="G17" s="108"/>
      <c r="H17" s="108"/>
      <c r="I17" s="109"/>
    </row>
    <row r="18" spans="1:9" ht="12.75">
      <c r="A18" s="26" t="s">
        <v>77</v>
      </c>
      <c r="B18" s="107"/>
      <c r="C18" s="51"/>
      <c r="D18" s="54"/>
      <c r="E18" s="51"/>
      <c r="F18" s="55">
        <f t="shared" si="0"/>
        <v>0</v>
      </c>
      <c r="G18" s="108"/>
      <c r="H18" s="108"/>
      <c r="I18" s="109"/>
    </row>
    <row r="19" spans="1:9" ht="12.75">
      <c r="A19" s="26" t="s">
        <v>96</v>
      </c>
      <c r="B19" s="107"/>
      <c r="C19" s="51"/>
      <c r="D19" s="54"/>
      <c r="E19" s="51"/>
      <c r="F19" s="55">
        <f t="shared" si="0"/>
        <v>0</v>
      </c>
      <c r="G19" s="108"/>
      <c r="H19" s="108"/>
      <c r="I19" s="109"/>
    </row>
    <row r="20" spans="1:9" ht="13.5" thickBot="1">
      <c r="A20" s="27" t="s">
        <v>69</v>
      </c>
      <c r="B20" s="110"/>
      <c r="C20" s="58"/>
      <c r="D20" s="59"/>
      <c r="E20" s="58"/>
      <c r="F20" s="62">
        <f t="shared" si="0"/>
        <v>0</v>
      </c>
      <c r="G20" s="111"/>
      <c r="H20" s="111"/>
      <c r="I20" s="112"/>
    </row>
    <row r="21" ht="13.5" thickBot="1"/>
    <row r="22" spans="1:9" ht="13.5" thickBot="1">
      <c r="A22" s="156" t="s">
        <v>72</v>
      </c>
      <c r="B22" s="157"/>
      <c r="C22" s="157"/>
      <c r="D22" s="157"/>
      <c r="E22" s="157"/>
      <c r="F22" s="157"/>
      <c r="G22" s="157"/>
      <c r="H22" s="157"/>
      <c r="I22" s="158"/>
    </row>
    <row r="23" ht="13.5" thickBot="1"/>
    <row r="24" spans="1:9" ht="12.75">
      <c r="A24" s="41" t="s">
        <v>19</v>
      </c>
      <c r="B24" s="40"/>
      <c r="C24" s="41" t="s">
        <v>20</v>
      </c>
      <c r="D24" s="159" t="s">
        <v>21</v>
      </c>
      <c r="E24" s="160"/>
      <c r="F24" s="161"/>
      <c r="G24" s="159" t="s">
        <v>20</v>
      </c>
      <c r="H24" s="160"/>
      <c r="I24" s="161"/>
    </row>
    <row r="25" spans="1:9" ht="13.5" thickBot="1">
      <c r="A25" s="53"/>
      <c r="B25" s="42" t="s">
        <v>22</v>
      </c>
      <c r="C25" s="42" t="s">
        <v>23</v>
      </c>
      <c r="D25" s="43" t="s">
        <v>24</v>
      </c>
      <c r="E25" s="44" t="s">
        <v>25</v>
      </c>
      <c r="F25" s="45" t="s">
        <v>26</v>
      </c>
      <c r="G25" s="43" t="s">
        <v>27</v>
      </c>
      <c r="H25" s="44" t="s">
        <v>28</v>
      </c>
      <c r="I25" s="45" t="s">
        <v>29</v>
      </c>
    </row>
    <row r="26" spans="1:9" ht="12.75" customHeight="1">
      <c r="A26" s="46"/>
      <c r="B26" s="49"/>
      <c r="C26" s="47"/>
      <c r="D26" s="72"/>
      <c r="E26" s="73"/>
      <c r="F26" s="74"/>
      <c r="G26" s="47"/>
      <c r="H26" s="47"/>
      <c r="I26" s="48"/>
    </row>
    <row r="27" spans="1:9" ht="12.75">
      <c r="A27" s="26" t="s">
        <v>46</v>
      </c>
      <c r="B27" s="107">
        <f aca="true" t="shared" si="1" ref="B27:B40">VLOOKUP($A27,$A$7:$I$20,2,FALSE)</f>
        <v>0</v>
      </c>
      <c r="C27" s="51">
        <f aca="true" t="shared" si="2" ref="C27:C40">VLOOKUP($A27,$A$7:$I$20,3,FALSE)</f>
        <v>0</v>
      </c>
      <c r="D27" s="54">
        <f aca="true" t="shared" si="3" ref="D27:D40">VLOOKUP($A27,$A$7:$I$20,4,FALSE)</f>
        <v>0</v>
      </c>
      <c r="E27" s="51">
        <f aca="true" t="shared" si="4" ref="E27:E40">VLOOKUP($A27,$A$7:$I$20,5,FALSE)</f>
        <v>0</v>
      </c>
      <c r="F27" s="55">
        <f aca="true" t="shared" si="5" ref="F27:F40">VLOOKUP($A27,$A$7:$I$20,6,FALSE)</f>
        <v>0</v>
      </c>
      <c r="G27" s="51">
        <f aca="true" t="shared" si="6" ref="G27:G40">VLOOKUP($A27,$A$7:$I$20,7,FALSE)</f>
        <v>0</v>
      </c>
      <c r="H27" s="51">
        <f aca="true" t="shared" si="7" ref="H27:H40">VLOOKUP($A27,$A$7:$I$20,8,FALSE)</f>
        <v>0</v>
      </c>
      <c r="I27" s="55">
        <f aca="true" t="shared" si="8" ref="I27:I40">VLOOKUP($A27,$A$7:$I$20,9,FALSE)</f>
        <v>0</v>
      </c>
    </row>
    <row r="28" spans="1:9" ht="12.75">
      <c r="A28" s="26" t="s">
        <v>73</v>
      </c>
      <c r="B28" s="107">
        <f t="shared" si="1"/>
        <v>0</v>
      </c>
      <c r="C28" s="51">
        <f t="shared" si="2"/>
        <v>0</v>
      </c>
      <c r="D28" s="54">
        <f t="shared" si="3"/>
        <v>0</v>
      </c>
      <c r="E28" s="51">
        <f t="shared" si="4"/>
        <v>0</v>
      </c>
      <c r="F28" s="55">
        <f t="shared" si="5"/>
        <v>0</v>
      </c>
      <c r="G28" s="51">
        <f t="shared" si="6"/>
        <v>0</v>
      </c>
      <c r="H28" s="51">
        <f t="shared" si="7"/>
        <v>0</v>
      </c>
      <c r="I28" s="55">
        <f t="shared" si="8"/>
        <v>0</v>
      </c>
    </row>
    <row r="29" spans="1:9" ht="12.75">
      <c r="A29" s="26" t="s">
        <v>74</v>
      </c>
      <c r="B29" s="107">
        <f t="shared" si="1"/>
        <v>0</v>
      </c>
      <c r="C29" s="51">
        <f t="shared" si="2"/>
        <v>0</v>
      </c>
      <c r="D29" s="54">
        <f t="shared" si="3"/>
        <v>0</v>
      </c>
      <c r="E29" s="51">
        <f t="shared" si="4"/>
        <v>0</v>
      </c>
      <c r="F29" s="55">
        <f t="shared" si="5"/>
        <v>0</v>
      </c>
      <c r="G29" s="51">
        <f t="shared" si="6"/>
        <v>0</v>
      </c>
      <c r="H29" s="51">
        <f t="shared" si="7"/>
        <v>0</v>
      </c>
      <c r="I29" s="55">
        <f t="shared" si="8"/>
        <v>0</v>
      </c>
    </row>
    <row r="30" spans="1:9" ht="12.75">
      <c r="A30" s="26" t="s">
        <v>48</v>
      </c>
      <c r="B30" s="107">
        <f t="shared" si="1"/>
        <v>0</v>
      </c>
      <c r="C30" s="51">
        <f t="shared" si="2"/>
        <v>0</v>
      </c>
      <c r="D30" s="54">
        <f t="shared" si="3"/>
        <v>0</v>
      </c>
      <c r="E30" s="51">
        <f t="shared" si="4"/>
        <v>0</v>
      </c>
      <c r="F30" s="55">
        <f t="shared" si="5"/>
        <v>0</v>
      </c>
      <c r="G30" s="51">
        <f t="shared" si="6"/>
        <v>0</v>
      </c>
      <c r="H30" s="51">
        <f t="shared" si="7"/>
        <v>0</v>
      </c>
      <c r="I30" s="55">
        <f t="shared" si="8"/>
        <v>0</v>
      </c>
    </row>
    <row r="31" spans="1:9" ht="12.75">
      <c r="A31" s="52" t="s">
        <v>51</v>
      </c>
      <c r="B31" s="107">
        <f t="shared" si="1"/>
        <v>0</v>
      </c>
      <c r="C31" s="51">
        <f t="shared" si="2"/>
        <v>0</v>
      </c>
      <c r="D31" s="54">
        <f t="shared" si="3"/>
        <v>0</v>
      </c>
      <c r="E31" s="51">
        <f t="shared" si="4"/>
        <v>0</v>
      </c>
      <c r="F31" s="55">
        <f t="shared" si="5"/>
        <v>0</v>
      </c>
      <c r="G31" s="51">
        <f t="shared" si="6"/>
        <v>0</v>
      </c>
      <c r="H31" s="51">
        <f t="shared" si="7"/>
        <v>0</v>
      </c>
      <c r="I31" s="55">
        <f t="shared" si="8"/>
        <v>0</v>
      </c>
    </row>
    <row r="32" spans="1:9" ht="12.75">
      <c r="A32" s="26" t="s">
        <v>75</v>
      </c>
      <c r="B32" s="107">
        <f t="shared" si="1"/>
        <v>0</v>
      </c>
      <c r="C32" s="51">
        <f t="shared" si="2"/>
        <v>0</v>
      </c>
      <c r="D32" s="54">
        <f t="shared" si="3"/>
        <v>0</v>
      </c>
      <c r="E32" s="51">
        <f t="shared" si="4"/>
        <v>0</v>
      </c>
      <c r="F32" s="55">
        <f t="shared" si="5"/>
        <v>0</v>
      </c>
      <c r="G32" s="51">
        <f t="shared" si="6"/>
        <v>0</v>
      </c>
      <c r="H32" s="51">
        <f t="shared" si="7"/>
        <v>0</v>
      </c>
      <c r="I32" s="55">
        <f t="shared" si="8"/>
        <v>0</v>
      </c>
    </row>
    <row r="33" spans="1:9" ht="12.75">
      <c r="A33" s="26" t="s">
        <v>70</v>
      </c>
      <c r="B33" s="107">
        <f t="shared" si="1"/>
        <v>0</v>
      </c>
      <c r="C33" s="51">
        <f t="shared" si="2"/>
        <v>0</v>
      </c>
      <c r="D33" s="54">
        <f t="shared" si="3"/>
        <v>0</v>
      </c>
      <c r="E33" s="51">
        <f t="shared" si="4"/>
        <v>0</v>
      </c>
      <c r="F33" s="55">
        <f t="shared" si="5"/>
        <v>0</v>
      </c>
      <c r="G33" s="51">
        <f t="shared" si="6"/>
        <v>0</v>
      </c>
      <c r="H33" s="51">
        <f t="shared" si="7"/>
        <v>0</v>
      </c>
      <c r="I33" s="55">
        <f t="shared" si="8"/>
        <v>0</v>
      </c>
    </row>
    <row r="34" spans="1:9" ht="12.75">
      <c r="A34" s="26" t="s">
        <v>49</v>
      </c>
      <c r="B34" s="107">
        <f t="shared" si="1"/>
        <v>0</v>
      </c>
      <c r="C34" s="51">
        <f t="shared" si="2"/>
        <v>0</v>
      </c>
      <c r="D34" s="54">
        <f t="shared" si="3"/>
        <v>0</v>
      </c>
      <c r="E34" s="51">
        <f t="shared" si="4"/>
        <v>0</v>
      </c>
      <c r="F34" s="55">
        <f t="shared" si="5"/>
        <v>0</v>
      </c>
      <c r="G34" s="51">
        <f t="shared" si="6"/>
        <v>0</v>
      </c>
      <c r="H34" s="51">
        <f t="shared" si="7"/>
        <v>0</v>
      </c>
      <c r="I34" s="55">
        <f t="shared" si="8"/>
        <v>0</v>
      </c>
    </row>
    <row r="35" spans="1:9" ht="12.75">
      <c r="A35" s="26" t="s">
        <v>95</v>
      </c>
      <c r="B35" s="107">
        <f t="shared" si="1"/>
        <v>0</v>
      </c>
      <c r="C35" s="51">
        <f t="shared" si="2"/>
        <v>0</v>
      </c>
      <c r="D35" s="54">
        <f t="shared" si="3"/>
        <v>0</v>
      </c>
      <c r="E35" s="51">
        <f t="shared" si="4"/>
        <v>0</v>
      </c>
      <c r="F35" s="55">
        <f t="shared" si="5"/>
        <v>0</v>
      </c>
      <c r="G35" s="51">
        <f t="shared" si="6"/>
        <v>0</v>
      </c>
      <c r="H35" s="51">
        <f t="shared" si="7"/>
        <v>0</v>
      </c>
      <c r="I35" s="55">
        <f t="shared" si="8"/>
        <v>0</v>
      </c>
    </row>
    <row r="36" spans="1:9" ht="12.75">
      <c r="A36" s="26" t="s">
        <v>92</v>
      </c>
      <c r="B36" s="107">
        <f t="shared" si="1"/>
        <v>0</v>
      </c>
      <c r="C36" s="51">
        <f t="shared" si="2"/>
        <v>0</v>
      </c>
      <c r="D36" s="54">
        <f t="shared" si="3"/>
        <v>0</v>
      </c>
      <c r="E36" s="51">
        <f t="shared" si="4"/>
        <v>0</v>
      </c>
      <c r="F36" s="55">
        <f t="shared" si="5"/>
        <v>0</v>
      </c>
      <c r="G36" s="51">
        <f t="shared" si="6"/>
        <v>0</v>
      </c>
      <c r="H36" s="51">
        <f t="shared" si="7"/>
        <v>0</v>
      </c>
      <c r="I36" s="55">
        <f t="shared" si="8"/>
        <v>0</v>
      </c>
    </row>
    <row r="37" spans="1:9" ht="12.75">
      <c r="A37" s="26" t="s">
        <v>97</v>
      </c>
      <c r="B37" s="107">
        <f t="shared" si="1"/>
        <v>0</v>
      </c>
      <c r="C37" s="51">
        <f t="shared" si="2"/>
        <v>0</v>
      </c>
      <c r="D37" s="54">
        <f t="shared" si="3"/>
        <v>0</v>
      </c>
      <c r="E37" s="51">
        <f t="shared" si="4"/>
        <v>0</v>
      </c>
      <c r="F37" s="55">
        <f t="shared" si="5"/>
        <v>0</v>
      </c>
      <c r="G37" s="51">
        <f t="shared" si="6"/>
        <v>0</v>
      </c>
      <c r="H37" s="51">
        <f t="shared" si="7"/>
        <v>0</v>
      </c>
      <c r="I37" s="55">
        <f t="shared" si="8"/>
        <v>0</v>
      </c>
    </row>
    <row r="38" spans="1:9" ht="12.75">
      <c r="A38" s="26" t="s">
        <v>77</v>
      </c>
      <c r="B38" s="107">
        <f t="shared" si="1"/>
        <v>0</v>
      </c>
      <c r="C38" s="51">
        <f t="shared" si="2"/>
        <v>0</v>
      </c>
      <c r="D38" s="54">
        <f t="shared" si="3"/>
        <v>0</v>
      </c>
      <c r="E38" s="51">
        <f t="shared" si="4"/>
        <v>0</v>
      </c>
      <c r="F38" s="55">
        <f t="shared" si="5"/>
        <v>0</v>
      </c>
      <c r="G38" s="51">
        <f t="shared" si="6"/>
        <v>0</v>
      </c>
      <c r="H38" s="51">
        <f t="shared" si="7"/>
        <v>0</v>
      </c>
      <c r="I38" s="55">
        <f t="shared" si="8"/>
        <v>0</v>
      </c>
    </row>
    <row r="39" spans="1:9" ht="12.75">
      <c r="A39" s="26" t="s">
        <v>96</v>
      </c>
      <c r="B39" s="107">
        <f t="shared" si="1"/>
        <v>0</v>
      </c>
      <c r="C39" s="51">
        <f t="shared" si="2"/>
        <v>0</v>
      </c>
      <c r="D39" s="54">
        <f t="shared" si="3"/>
        <v>0</v>
      </c>
      <c r="E39" s="51">
        <f t="shared" si="4"/>
        <v>0</v>
      </c>
      <c r="F39" s="55">
        <f t="shared" si="5"/>
        <v>0</v>
      </c>
      <c r="G39" s="51">
        <f t="shared" si="6"/>
        <v>0</v>
      </c>
      <c r="H39" s="51">
        <f t="shared" si="7"/>
        <v>0</v>
      </c>
      <c r="I39" s="55">
        <f t="shared" si="8"/>
        <v>0</v>
      </c>
    </row>
    <row r="40" spans="1:9" ht="13.5" thickBot="1">
      <c r="A40" s="27" t="s">
        <v>69</v>
      </c>
      <c r="B40" s="57">
        <f t="shared" si="1"/>
        <v>0</v>
      </c>
      <c r="C40" s="58">
        <f t="shared" si="2"/>
        <v>0</v>
      </c>
      <c r="D40" s="59">
        <f t="shared" si="3"/>
        <v>0</v>
      </c>
      <c r="E40" s="58">
        <f t="shared" si="4"/>
        <v>0</v>
      </c>
      <c r="F40" s="62">
        <f t="shared" si="5"/>
        <v>0</v>
      </c>
      <c r="G40" s="58">
        <f t="shared" si="6"/>
        <v>0</v>
      </c>
      <c r="H40" s="58">
        <f t="shared" si="7"/>
        <v>0</v>
      </c>
      <c r="I40" s="62">
        <f t="shared" si="8"/>
        <v>0</v>
      </c>
    </row>
    <row r="41" ht="13.5" thickBot="1"/>
    <row r="42" spans="1:9" ht="12.75">
      <c r="A42" s="23" t="s">
        <v>46</v>
      </c>
      <c r="B42" s="67">
        <f aca="true" t="shared" si="9" ref="B42:B48">VLOOKUP($A42,$A$7:$I$20,2,FALSE)</f>
        <v>0</v>
      </c>
      <c r="C42" s="66">
        <f aca="true" t="shared" si="10" ref="C42:C48">VLOOKUP($A42,$A$7:$I$20,3,FALSE)</f>
        <v>0</v>
      </c>
      <c r="D42" s="64">
        <f aca="true" t="shared" si="11" ref="D42:D48">VLOOKUP($A42,$A$7:$I$20,4,FALSE)</f>
        <v>0</v>
      </c>
      <c r="E42" s="64">
        <f aca="true" t="shared" si="12" ref="E42:E48">VLOOKUP($A42,$A$7:$I$20,5,FALSE)</f>
        <v>0</v>
      </c>
      <c r="F42" s="64">
        <f aca="true" t="shared" si="13" ref="F42:F48">VLOOKUP($A42,$A$7:$I$20,6,FALSE)</f>
        <v>0</v>
      </c>
      <c r="G42" s="63">
        <f aca="true" t="shared" si="14" ref="G42:G48">VLOOKUP($A42,$A$7:$I$20,7,FALSE)</f>
        <v>0</v>
      </c>
      <c r="H42" s="64">
        <f aca="true" t="shared" si="15" ref="H42:H48">VLOOKUP($A42,$A$7:$I$20,8,FALSE)</f>
        <v>0</v>
      </c>
      <c r="I42" s="65">
        <f aca="true" t="shared" si="16" ref="I42:I48">VLOOKUP($A42,$A$7:$I$20,9,FALSE)</f>
        <v>0</v>
      </c>
    </row>
    <row r="43" spans="1:9" ht="12.75">
      <c r="A43" s="26" t="s">
        <v>73</v>
      </c>
      <c r="B43" s="68">
        <f t="shared" si="9"/>
        <v>0</v>
      </c>
      <c r="C43" s="52">
        <f t="shared" si="10"/>
        <v>0</v>
      </c>
      <c r="D43" s="51">
        <f t="shared" si="11"/>
        <v>0</v>
      </c>
      <c r="E43" s="51">
        <f t="shared" si="12"/>
        <v>0</v>
      </c>
      <c r="F43" s="51">
        <f t="shared" si="13"/>
        <v>0</v>
      </c>
      <c r="G43" s="54">
        <f t="shared" si="14"/>
        <v>0</v>
      </c>
      <c r="H43" s="51">
        <f t="shared" si="15"/>
        <v>0</v>
      </c>
      <c r="I43" s="55">
        <f t="shared" si="16"/>
        <v>0</v>
      </c>
    </row>
    <row r="44" spans="1:9" ht="12.75">
      <c r="A44" s="26" t="s">
        <v>48</v>
      </c>
      <c r="B44" s="68">
        <f t="shared" si="9"/>
        <v>0</v>
      </c>
      <c r="C44" s="52">
        <f t="shared" si="10"/>
        <v>0</v>
      </c>
      <c r="D44" s="51">
        <f t="shared" si="11"/>
        <v>0</v>
      </c>
      <c r="E44" s="51">
        <f t="shared" si="12"/>
        <v>0</v>
      </c>
      <c r="F44" s="51">
        <f t="shared" si="13"/>
        <v>0</v>
      </c>
      <c r="G44" s="54">
        <f t="shared" si="14"/>
        <v>0</v>
      </c>
      <c r="H44" s="51">
        <f t="shared" si="15"/>
        <v>0</v>
      </c>
      <c r="I44" s="55">
        <f t="shared" si="16"/>
        <v>0</v>
      </c>
    </row>
    <row r="45" spans="1:9" ht="12.75">
      <c r="A45" s="26" t="s">
        <v>75</v>
      </c>
      <c r="B45" s="68">
        <f t="shared" si="9"/>
        <v>0</v>
      </c>
      <c r="C45" s="52">
        <f t="shared" si="10"/>
        <v>0</v>
      </c>
      <c r="D45" s="51">
        <f t="shared" si="11"/>
        <v>0</v>
      </c>
      <c r="E45" s="51">
        <f t="shared" si="12"/>
        <v>0</v>
      </c>
      <c r="F45" s="51">
        <f t="shared" si="13"/>
        <v>0</v>
      </c>
      <c r="G45" s="54">
        <f t="shared" si="14"/>
        <v>0</v>
      </c>
      <c r="H45" s="51">
        <f t="shared" si="15"/>
        <v>0</v>
      </c>
      <c r="I45" s="55">
        <f t="shared" si="16"/>
        <v>0</v>
      </c>
    </row>
    <row r="46" spans="1:9" ht="12.75">
      <c r="A46" s="26" t="s">
        <v>49</v>
      </c>
      <c r="B46" s="68">
        <f t="shared" si="9"/>
        <v>0</v>
      </c>
      <c r="C46" s="52">
        <f t="shared" si="10"/>
        <v>0</v>
      </c>
      <c r="D46" s="51">
        <f t="shared" si="11"/>
        <v>0</v>
      </c>
      <c r="E46" s="51">
        <f t="shared" si="12"/>
        <v>0</v>
      </c>
      <c r="F46" s="51">
        <f t="shared" si="13"/>
        <v>0</v>
      </c>
      <c r="G46" s="54">
        <f t="shared" si="14"/>
        <v>0</v>
      </c>
      <c r="H46" s="51">
        <f t="shared" si="15"/>
        <v>0</v>
      </c>
      <c r="I46" s="55">
        <f t="shared" si="16"/>
        <v>0</v>
      </c>
    </row>
    <row r="47" spans="1:9" ht="12.75">
      <c r="A47" s="26" t="s">
        <v>95</v>
      </c>
      <c r="B47" s="68">
        <f t="shared" si="9"/>
        <v>0</v>
      </c>
      <c r="C47" s="52">
        <f t="shared" si="10"/>
        <v>0</v>
      </c>
      <c r="D47" s="51">
        <f t="shared" si="11"/>
        <v>0</v>
      </c>
      <c r="E47" s="51">
        <f t="shared" si="12"/>
        <v>0</v>
      </c>
      <c r="F47" s="51">
        <f t="shared" si="13"/>
        <v>0</v>
      </c>
      <c r="G47" s="54">
        <f t="shared" si="14"/>
        <v>0</v>
      </c>
      <c r="H47" s="51">
        <f t="shared" si="15"/>
        <v>0</v>
      </c>
      <c r="I47" s="55">
        <f t="shared" si="16"/>
        <v>0</v>
      </c>
    </row>
    <row r="48" spans="1:9" ht="13.5" thickBot="1">
      <c r="A48" s="27" t="s">
        <v>96</v>
      </c>
      <c r="B48" s="69">
        <f t="shared" si="9"/>
        <v>0</v>
      </c>
      <c r="C48" s="56">
        <f t="shared" si="10"/>
        <v>0</v>
      </c>
      <c r="D48" s="58">
        <f t="shared" si="11"/>
        <v>0</v>
      </c>
      <c r="E48" s="58">
        <f t="shared" si="12"/>
        <v>0</v>
      </c>
      <c r="F48" s="58">
        <f t="shared" si="13"/>
        <v>0</v>
      </c>
      <c r="G48" s="59">
        <f t="shared" si="14"/>
        <v>0</v>
      </c>
      <c r="H48" s="58">
        <f t="shared" si="15"/>
        <v>0</v>
      </c>
      <c r="I48" s="62">
        <f t="shared" si="16"/>
        <v>0</v>
      </c>
    </row>
    <row r="49" ht="13.5" thickBot="1"/>
    <row r="50" spans="1:9" ht="12.75">
      <c r="A50" s="6" t="s">
        <v>77</v>
      </c>
      <c r="B50" s="67">
        <f aca="true" t="shared" si="17" ref="B50:B56">VLOOKUP($A50,$A$7:$I$20,2,FALSE)</f>
        <v>0</v>
      </c>
      <c r="C50" s="66">
        <f aca="true" t="shared" si="18" ref="C50:C56">VLOOKUP($A50,$A$7:$I$20,3,FALSE)</f>
        <v>0</v>
      </c>
      <c r="D50" s="64">
        <f aca="true" t="shared" si="19" ref="D50:D56">VLOOKUP($A50,$A$7:$I$20,4,FALSE)</f>
        <v>0</v>
      </c>
      <c r="E50" s="64">
        <f aca="true" t="shared" si="20" ref="E50:E56">VLOOKUP($A50,$A$7:$I$20,5,FALSE)</f>
        <v>0</v>
      </c>
      <c r="F50" s="64">
        <f aca="true" t="shared" si="21" ref="F50:F56">VLOOKUP($A50,$A$7:$I$20,6,FALSE)</f>
        <v>0</v>
      </c>
      <c r="G50" s="63">
        <f aca="true" t="shared" si="22" ref="G50:G56">VLOOKUP($A50,$A$7:$I$20,7,FALSE)</f>
        <v>0</v>
      </c>
      <c r="H50" s="64">
        <f aca="true" t="shared" si="23" ref="H50:H56">VLOOKUP($A50,$A$7:$I$20,8,FALSE)</f>
        <v>0</v>
      </c>
      <c r="I50" s="65">
        <f aca="true" t="shared" si="24" ref="I50:I56">VLOOKUP($A50,$A$7:$I$20,9,FALSE)</f>
        <v>0</v>
      </c>
    </row>
    <row r="51" spans="1:9" ht="12.75">
      <c r="A51" s="7" t="s">
        <v>74</v>
      </c>
      <c r="B51" s="68">
        <f t="shared" si="17"/>
        <v>0</v>
      </c>
      <c r="C51" s="52">
        <f t="shared" si="18"/>
        <v>0</v>
      </c>
      <c r="D51" s="51">
        <f t="shared" si="19"/>
        <v>0</v>
      </c>
      <c r="E51" s="51">
        <f t="shared" si="20"/>
        <v>0</v>
      </c>
      <c r="F51" s="51">
        <f t="shared" si="21"/>
        <v>0</v>
      </c>
      <c r="G51" s="54">
        <f t="shared" si="22"/>
        <v>0</v>
      </c>
      <c r="H51" s="51">
        <f t="shared" si="23"/>
        <v>0</v>
      </c>
      <c r="I51" s="55">
        <f t="shared" si="24"/>
        <v>0</v>
      </c>
    </row>
    <row r="52" spans="1:9" ht="12.75">
      <c r="A52" s="54" t="s">
        <v>51</v>
      </c>
      <c r="B52" s="68">
        <f t="shared" si="17"/>
        <v>0</v>
      </c>
      <c r="C52" s="52">
        <f t="shared" si="18"/>
        <v>0</v>
      </c>
      <c r="D52" s="51">
        <f t="shared" si="19"/>
        <v>0</v>
      </c>
      <c r="E52" s="51">
        <f t="shared" si="20"/>
        <v>0</v>
      </c>
      <c r="F52" s="51">
        <f t="shared" si="21"/>
        <v>0</v>
      </c>
      <c r="G52" s="54">
        <f t="shared" si="22"/>
        <v>0</v>
      </c>
      <c r="H52" s="51">
        <f t="shared" si="23"/>
        <v>0</v>
      </c>
      <c r="I52" s="55">
        <f t="shared" si="24"/>
        <v>0</v>
      </c>
    </row>
    <row r="53" spans="1:9" ht="12.75">
      <c r="A53" s="7" t="s">
        <v>70</v>
      </c>
      <c r="B53" s="68">
        <f t="shared" si="17"/>
        <v>0</v>
      </c>
      <c r="C53" s="52">
        <f t="shared" si="18"/>
        <v>0</v>
      </c>
      <c r="D53" s="51">
        <f t="shared" si="19"/>
        <v>0</v>
      </c>
      <c r="E53" s="51">
        <f t="shared" si="20"/>
        <v>0</v>
      </c>
      <c r="F53" s="51">
        <f t="shared" si="21"/>
        <v>0</v>
      </c>
      <c r="G53" s="54">
        <f t="shared" si="22"/>
        <v>0</v>
      </c>
      <c r="H53" s="51">
        <f t="shared" si="23"/>
        <v>0</v>
      </c>
      <c r="I53" s="55">
        <f t="shared" si="24"/>
        <v>0</v>
      </c>
    </row>
    <row r="54" spans="1:9" ht="12.75">
      <c r="A54" s="26" t="s">
        <v>97</v>
      </c>
      <c r="B54" s="68">
        <f t="shared" si="17"/>
        <v>0</v>
      </c>
      <c r="C54" s="52">
        <f t="shared" si="18"/>
        <v>0</v>
      </c>
      <c r="D54" s="51">
        <f t="shared" si="19"/>
        <v>0</v>
      </c>
      <c r="E54" s="51">
        <f t="shared" si="20"/>
        <v>0</v>
      </c>
      <c r="F54" s="51">
        <f t="shared" si="21"/>
        <v>0</v>
      </c>
      <c r="G54" s="54">
        <f t="shared" si="22"/>
        <v>0</v>
      </c>
      <c r="H54" s="51">
        <f t="shared" si="23"/>
        <v>0</v>
      </c>
      <c r="I54" s="55">
        <f t="shared" si="24"/>
        <v>0</v>
      </c>
    </row>
    <row r="55" spans="1:9" ht="12.75">
      <c r="A55" s="7" t="s">
        <v>92</v>
      </c>
      <c r="B55" s="68">
        <f t="shared" si="17"/>
        <v>0</v>
      </c>
      <c r="C55" s="52">
        <f t="shared" si="18"/>
        <v>0</v>
      </c>
      <c r="D55" s="51">
        <f t="shared" si="19"/>
        <v>0</v>
      </c>
      <c r="E55" s="51">
        <f t="shared" si="20"/>
        <v>0</v>
      </c>
      <c r="F55" s="51">
        <f t="shared" si="21"/>
        <v>0</v>
      </c>
      <c r="G55" s="54">
        <f t="shared" si="22"/>
        <v>0</v>
      </c>
      <c r="H55" s="51">
        <f t="shared" si="23"/>
        <v>0</v>
      </c>
      <c r="I55" s="55">
        <f t="shared" si="24"/>
        <v>0</v>
      </c>
    </row>
    <row r="56" spans="1:9" ht="13.5" thickBot="1">
      <c r="A56" s="9" t="s">
        <v>69</v>
      </c>
      <c r="B56" s="69">
        <f t="shared" si="17"/>
        <v>0</v>
      </c>
      <c r="C56" s="56">
        <f t="shared" si="18"/>
        <v>0</v>
      </c>
      <c r="D56" s="58">
        <f t="shared" si="19"/>
        <v>0</v>
      </c>
      <c r="E56" s="58">
        <f t="shared" si="20"/>
        <v>0</v>
      </c>
      <c r="F56" s="58">
        <f t="shared" si="21"/>
        <v>0</v>
      </c>
      <c r="G56" s="59">
        <f t="shared" si="22"/>
        <v>0</v>
      </c>
      <c r="H56" s="58">
        <f t="shared" si="23"/>
        <v>0</v>
      </c>
      <c r="I56" s="62">
        <f t="shared" si="24"/>
        <v>0</v>
      </c>
    </row>
  </sheetData>
  <sheetProtection/>
  <mergeCells count="6">
    <mergeCell ref="A2:I2"/>
    <mergeCell ref="A22:I22"/>
    <mergeCell ref="D24:F24"/>
    <mergeCell ref="G24:I24"/>
    <mergeCell ref="G4:I4"/>
    <mergeCell ref="D4:F4"/>
  </mergeCells>
  <printOptions gridLines="1"/>
  <pageMargins left="0.14" right="0.14" top="0.984251968503937" bottom="0.984251968503937" header="0.5118110236220472" footer="0.5118110236220472"/>
  <pageSetup horizontalDpi="600" verticalDpi="600" orientation="portrait" paperSize="8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9.140625" style="60" customWidth="1"/>
    <col min="2" max="2" width="16.8515625" style="60" customWidth="1"/>
    <col min="3" max="5" width="9.140625" style="60" customWidth="1"/>
    <col min="6" max="6" width="9.140625" style="61" customWidth="1"/>
    <col min="7" max="7" width="9.140625" style="60" customWidth="1"/>
    <col min="8" max="8" width="9.140625" style="70" customWidth="1"/>
    <col min="9" max="16384" width="9.140625" style="60" customWidth="1"/>
  </cols>
  <sheetData>
    <row r="2" ht="10.5">
      <c r="B2" s="81" t="s">
        <v>68</v>
      </c>
    </row>
    <row r="3" ht="11.25" thickBot="1"/>
    <row r="4" spans="2:8" ht="11.25" thickBot="1">
      <c r="B4" s="148" t="s">
        <v>32</v>
      </c>
      <c r="C4" s="149"/>
      <c r="D4" s="150"/>
      <c r="F4" s="75" t="s">
        <v>30</v>
      </c>
      <c r="H4" s="76" t="s">
        <v>31</v>
      </c>
    </row>
    <row r="5" spans="2:9" ht="10.5">
      <c r="B5" s="151" t="s">
        <v>46</v>
      </c>
      <c r="C5" s="152"/>
      <c r="D5" s="153"/>
      <c r="F5" s="61">
        <v>10</v>
      </c>
      <c r="H5" s="70">
        <v>10</v>
      </c>
      <c r="I5" s="79"/>
    </row>
    <row r="6" spans="2:9" ht="10.5">
      <c r="B6" s="130" t="s">
        <v>73</v>
      </c>
      <c r="C6" s="131"/>
      <c r="D6" s="132"/>
      <c r="F6" s="61">
        <v>10</v>
      </c>
      <c r="H6" s="70">
        <v>10</v>
      </c>
      <c r="I6" s="79"/>
    </row>
    <row r="7" spans="2:9" ht="10.5">
      <c r="B7" s="130" t="s">
        <v>48</v>
      </c>
      <c r="C7" s="131"/>
      <c r="D7" s="132"/>
      <c r="F7" s="61">
        <v>10</v>
      </c>
      <c r="H7" s="70">
        <v>10</v>
      </c>
      <c r="I7" s="79"/>
    </row>
    <row r="8" spans="2:9" ht="10.5">
      <c r="B8" s="130" t="s">
        <v>75</v>
      </c>
      <c r="C8" s="131"/>
      <c r="D8" s="132"/>
      <c r="F8" s="61">
        <v>10</v>
      </c>
      <c r="H8" s="70">
        <v>10</v>
      </c>
      <c r="I8" s="79"/>
    </row>
    <row r="9" spans="2:9" ht="10.5">
      <c r="B9" s="130" t="s">
        <v>49</v>
      </c>
      <c r="C9" s="131"/>
      <c r="D9" s="132"/>
      <c r="F9" s="61">
        <v>10</v>
      </c>
      <c r="H9" s="70">
        <v>10</v>
      </c>
      <c r="I9" s="79"/>
    </row>
    <row r="10" spans="2:9" ht="10.5">
      <c r="B10" s="130" t="s">
        <v>95</v>
      </c>
      <c r="C10" s="131"/>
      <c r="D10" s="132"/>
      <c r="F10" s="61">
        <v>10</v>
      </c>
      <c r="H10" s="70">
        <v>10</v>
      </c>
      <c r="I10" s="79"/>
    </row>
    <row r="11" spans="2:9" ht="11.25" thickBot="1">
      <c r="B11" s="137" t="s">
        <v>96</v>
      </c>
      <c r="C11" s="138"/>
      <c r="D11" s="139"/>
      <c r="F11" s="61">
        <v>10</v>
      </c>
      <c r="H11" s="70">
        <v>10</v>
      </c>
      <c r="I11" s="79"/>
    </row>
    <row r="12" ht="11.25" thickBot="1">
      <c r="I12" s="79"/>
    </row>
    <row r="13" spans="2:9" ht="11.25" thickBot="1">
      <c r="B13" s="148" t="s">
        <v>33</v>
      </c>
      <c r="C13" s="149"/>
      <c r="D13" s="150"/>
      <c r="I13" s="79"/>
    </row>
    <row r="14" spans="2:9" ht="10.5">
      <c r="B14" s="151" t="s">
        <v>74</v>
      </c>
      <c r="C14" s="152"/>
      <c r="D14" s="153"/>
      <c r="F14" s="61">
        <v>10</v>
      </c>
      <c r="H14" s="70">
        <v>10</v>
      </c>
      <c r="I14" s="79"/>
    </row>
    <row r="15" spans="2:9" ht="10.5">
      <c r="B15" s="142" t="s">
        <v>51</v>
      </c>
      <c r="C15" s="143"/>
      <c r="D15" s="144"/>
      <c r="F15" s="88">
        <v>50</v>
      </c>
      <c r="H15" s="70">
        <v>50</v>
      </c>
      <c r="I15" s="79"/>
    </row>
    <row r="16" spans="2:9" ht="10.5">
      <c r="B16" s="130" t="s">
        <v>70</v>
      </c>
      <c r="C16" s="131"/>
      <c r="D16" s="132"/>
      <c r="F16" s="61">
        <v>10</v>
      </c>
      <c r="H16" s="70">
        <v>10</v>
      </c>
      <c r="I16" s="79"/>
    </row>
    <row r="17" spans="2:9" ht="10.5">
      <c r="B17" s="130" t="s">
        <v>92</v>
      </c>
      <c r="C17" s="131"/>
      <c r="D17" s="132"/>
      <c r="F17" s="88">
        <v>50</v>
      </c>
      <c r="H17" s="70">
        <v>50</v>
      </c>
      <c r="I17" s="79"/>
    </row>
    <row r="18" spans="2:9" ht="10.5">
      <c r="B18" s="130" t="s">
        <v>93</v>
      </c>
      <c r="C18" s="131"/>
      <c r="D18" s="132"/>
      <c r="F18" s="61">
        <v>10</v>
      </c>
      <c r="H18" s="70">
        <v>10</v>
      </c>
      <c r="I18" s="79"/>
    </row>
    <row r="19" spans="2:9" ht="10.5">
      <c r="B19" s="130" t="s">
        <v>77</v>
      </c>
      <c r="C19" s="131"/>
      <c r="D19" s="132"/>
      <c r="F19" s="61">
        <v>10</v>
      </c>
      <c r="H19" s="70">
        <v>10</v>
      </c>
      <c r="I19" s="79"/>
    </row>
    <row r="20" spans="2:9" ht="11.25" thickBot="1">
      <c r="B20" s="137" t="s">
        <v>69</v>
      </c>
      <c r="C20" s="138"/>
      <c r="D20" s="139"/>
      <c r="F20" s="61">
        <v>10</v>
      </c>
      <c r="H20" s="121"/>
      <c r="I20" s="79"/>
    </row>
    <row r="21" ht="10.5">
      <c r="I21" s="79"/>
    </row>
    <row r="22" spans="6:8" ht="10.5">
      <c r="F22" s="61">
        <f>SUM(F5:F20)</f>
        <v>220</v>
      </c>
      <c r="H22" s="61">
        <f>SUM(H5:H20)</f>
        <v>210</v>
      </c>
    </row>
  </sheetData>
  <sheetProtection/>
  <mergeCells count="16">
    <mergeCell ref="B11:D11"/>
    <mergeCell ref="B8:D8"/>
    <mergeCell ref="B9:D9"/>
    <mergeCell ref="B4:D4"/>
    <mergeCell ref="B5:D5"/>
    <mergeCell ref="B6:D6"/>
    <mergeCell ref="B10:D10"/>
    <mergeCell ref="B7:D7"/>
    <mergeCell ref="B20:D20"/>
    <mergeCell ref="B13:D13"/>
    <mergeCell ref="B14:D14"/>
    <mergeCell ref="B16:D16"/>
    <mergeCell ref="B17:D17"/>
    <mergeCell ref="B18:D18"/>
    <mergeCell ref="B19:D19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roberto sgarbi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sgarbi</dc:creator>
  <cp:keywords/>
  <dc:description/>
  <cp:lastModifiedBy>FILIPPO RE</cp:lastModifiedBy>
  <cp:lastPrinted>2013-11-07T06:49:43Z</cp:lastPrinted>
  <dcterms:created xsi:type="dcterms:W3CDTF">2010-10-18T05:58:44Z</dcterms:created>
  <dcterms:modified xsi:type="dcterms:W3CDTF">2013-11-16T08:57:08Z</dcterms:modified>
  <cp:category/>
  <cp:version/>
  <cp:contentType/>
  <cp:contentStatus/>
</cp:coreProperties>
</file>