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CLASS UNIF SQUADRE" sheetId="1" r:id="rId1"/>
    <sheet name="CLASS UNIF " sheetId="2" r:id="rId2"/>
    <sheet name="AGONISTICO SQUADRE" sheetId="3" r:id="rId3"/>
    <sheet name="AGONISTICO" sheetId="4" r:id="rId4"/>
  </sheets>
  <definedNames/>
  <calcPr fullCalcOnLoad="1"/>
</workbook>
</file>

<file path=xl/sharedStrings.xml><?xml version="1.0" encoding="utf-8"?>
<sst xmlns="http://schemas.openxmlformats.org/spreadsheetml/2006/main" count="2248" uniqueCount="415">
  <si>
    <t>NOME</t>
  </si>
  <si>
    <t>SOCIETA'</t>
  </si>
  <si>
    <t>CATEGORIA D</t>
  </si>
  <si>
    <t>CATEGORIA E</t>
  </si>
  <si>
    <t>CATEGORIA G</t>
  </si>
  <si>
    <t>cerchio</t>
  </si>
  <si>
    <t>2°CATEGORIA ESORDIENTI</t>
  </si>
  <si>
    <t>Nome</t>
  </si>
  <si>
    <t>Società</t>
  </si>
  <si>
    <t>palla</t>
  </si>
  <si>
    <t>Sempione</t>
  </si>
  <si>
    <t>3°CATEGORIA ALLIEVE</t>
  </si>
  <si>
    <t>nastro</t>
  </si>
  <si>
    <t>Uisp Latina</t>
  </si>
  <si>
    <t>CATEGORIA A</t>
  </si>
  <si>
    <t>Soldera</t>
  </si>
  <si>
    <t>c.libero</t>
  </si>
  <si>
    <t>Attitude</t>
  </si>
  <si>
    <t>CATEGORIA AB</t>
  </si>
  <si>
    <t>CATEGORIA C</t>
  </si>
  <si>
    <t>Arru Giulia</t>
  </si>
  <si>
    <t>2°CATEGORIA ALLIEVE</t>
  </si>
  <si>
    <t>Vichi Federica</t>
  </si>
  <si>
    <t>2°CATEGORIA JUNIOR</t>
  </si>
  <si>
    <t>Lupetti Sara</t>
  </si>
  <si>
    <t>Lanuvium</t>
  </si>
  <si>
    <t>Bonini Giulia</t>
  </si>
  <si>
    <t>Messina Elena</t>
  </si>
  <si>
    <t>2°CATEGORIA SENIOR</t>
  </si>
  <si>
    <t>Lupetti Laura</t>
  </si>
  <si>
    <t>Iuliano Francesca</t>
  </si>
  <si>
    <t>Booth Arlene</t>
  </si>
  <si>
    <t>3°CATEGORIA SENIOR</t>
  </si>
  <si>
    <t>Felici-Gorini-Falso-Ianiri</t>
  </si>
  <si>
    <t>tot.</t>
  </si>
  <si>
    <t>Valentina-Federica-Lucrezia</t>
  </si>
  <si>
    <t>Arteritmica</t>
  </si>
  <si>
    <t>Elisa-Chiara</t>
  </si>
  <si>
    <t>SFS</t>
  </si>
  <si>
    <t>societa</t>
  </si>
  <si>
    <t>ginnaste</t>
  </si>
  <si>
    <t>Barillari Elisabetta</t>
  </si>
  <si>
    <t>Beghin Valentina</t>
  </si>
  <si>
    <t xml:space="preserve"> RAPPRESENTATIVA JUNIOR-SENIOR</t>
  </si>
  <si>
    <t>Sechi Chiara</t>
  </si>
  <si>
    <t>Pontrelli Sara</t>
  </si>
  <si>
    <t>E</t>
  </si>
  <si>
    <t>C.Libero TOT</t>
  </si>
  <si>
    <t>cerchio TOT</t>
  </si>
  <si>
    <t>clas</t>
  </si>
  <si>
    <t>FUNE</t>
  </si>
  <si>
    <t>clavette</t>
  </si>
  <si>
    <t>D</t>
  </si>
  <si>
    <t>Tartarelli Benedetta</t>
  </si>
  <si>
    <t>Blasi Alice</t>
  </si>
  <si>
    <t>Cometti Flaminia</t>
  </si>
  <si>
    <t>CATEGORIA B</t>
  </si>
  <si>
    <t>Negroponte</t>
  </si>
  <si>
    <t>Biral</t>
  </si>
  <si>
    <t>CATEGORIA F</t>
  </si>
  <si>
    <t>Maggi Mariotti Flavia</t>
  </si>
  <si>
    <t>Minuz Silvia</t>
  </si>
  <si>
    <t>Fedeli Diana</t>
  </si>
  <si>
    <t>Norelli Giorgia</t>
  </si>
  <si>
    <t>Giuliani Claudia</t>
  </si>
  <si>
    <t>Chieppa Valentina</t>
  </si>
  <si>
    <t>Pastore Josephine</t>
  </si>
  <si>
    <t>De Angelis Sara</t>
  </si>
  <si>
    <t>Di Stefano Alessia</t>
  </si>
  <si>
    <t>Sebastianelli Sara</t>
  </si>
  <si>
    <t>Bartulli Chiara</t>
  </si>
  <si>
    <t>c.Libero</t>
  </si>
  <si>
    <t>Polimnia</t>
  </si>
  <si>
    <t>3°CATEGORIA JUNIOR</t>
  </si>
  <si>
    <t>4° CATEGORIA JUNIOR</t>
  </si>
  <si>
    <t>nota</t>
  </si>
  <si>
    <t>Bazzoffi Valentina</t>
  </si>
  <si>
    <t>Gallus Canit</t>
  </si>
  <si>
    <t>Catalli Federica</t>
  </si>
  <si>
    <t>Ciambellini Giulia</t>
  </si>
  <si>
    <t>Spalliera Irene</t>
  </si>
  <si>
    <t>penalità</t>
  </si>
  <si>
    <t>Pannone Elisabetta</t>
  </si>
  <si>
    <t>Ginnastica Astrea</t>
  </si>
  <si>
    <t>Ginnastica Astra</t>
  </si>
  <si>
    <t>CATEGORIA H</t>
  </si>
  <si>
    <t>D'Onofrio-Gorini M.-</t>
  </si>
  <si>
    <t>De Marinis-Gorini G.-Falso</t>
  </si>
  <si>
    <t>Arru Fabiana</t>
  </si>
  <si>
    <t>Tino Francesca</t>
  </si>
  <si>
    <t>Venzi Lina</t>
  </si>
  <si>
    <t>Zangla Federica</t>
  </si>
  <si>
    <t>Lisi Sara</t>
  </si>
  <si>
    <t>Mazilu-Carscadden-Bove</t>
  </si>
  <si>
    <t>Frattarelli</t>
  </si>
  <si>
    <t>1° CATEGORIA JUNIOR</t>
  </si>
  <si>
    <t>1° CATEGORIA SENIOR</t>
  </si>
  <si>
    <t>Carru Valeria</t>
  </si>
  <si>
    <t>Spadoni Sara</t>
  </si>
  <si>
    <t>Mazilu Ana Maria</t>
  </si>
  <si>
    <t>Romano Federica</t>
  </si>
  <si>
    <t>Di Matteo Caterina</t>
  </si>
  <si>
    <t>Galderisi Gaia</t>
  </si>
  <si>
    <t>Ginnastica Marino</t>
  </si>
  <si>
    <t>Castellano Nicole</t>
  </si>
  <si>
    <t>4°CATEGORIA ESORDIENTI</t>
  </si>
  <si>
    <t>Centofanti Camilla</t>
  </si>
  <si>
    <t>5° CATEGORIA SENIOR</t>
  </si>
  <si>
    <t>5° CATEGORIA JUNIOR</t>
  </si>
  <si>
    <t>Branciamore Sara</t>
  </si>
  <si>
    <t>Campanelli Ginevra</t>
  </si>
  <si>
    <t>Daini Lydia</t>
  </si>
  <si>
    <t>Di Meco Elisa</t>
  </si>
  <si>
    <t>Pompili Veronica</t>
  </si>
  <si>
    <t>Senesi Maryann</t>
  </si>
  <si>
    <t>4°CATEGORIA ALLIEVE</t>
  </si>
  <si>
    <t>Mazzoni Sofia</t>
  </si>
  <si>
    <t>Santarelli Guendalina</t>
  </si>
  <si>
    <t>Martella Marta</t>
  </si>
  <si>
    <t>Moneti Ginevra</t>
  </si>
  <si>
    <t>Sferra Angelica</t>
  </si>
  <si>
    <t>Guadagni Maria Letizia</t>
  </si>
  <si>
    <t>Barnini Alice</t>
  </si>
  <si>
    <t>Evangelista Miriana</t>
  </si>
  <si>
    <t>Orazi Lucrezia</t>
  </si>
  <si>
    <t>Betti Elena</t>
  </si>
  <si>
    <t>Alfieri Lavinia</t>
  </si>
  <si>
    <t>Maglione Emanuela</t>
  </si>
  <si>
    <t>Cotta Veronica</t>
  </si>
  <si>
    <t>Salvatori Francesca</t>
  </si>
  <si>
    <t>Venditti Carlotta</t>
  </si>
  <si>
    <t>Testa Alessia</t>
  </si>
  <si>
    <t>Raffi Silvia</t>
  </si>
  <si>
    <t>Zangari Chiara</t>
  </si>
  <si>
    <t>Meleo Martina</t>
  </si>
  <si>
    <t>Zangari Elisa</t>
  </si>
  <si>
    <t>Blasi-Capitta-Cappello</t>
  </si>
  <si>
    <t>Sileoni-Grassi</t>
  </si>
  <si>
    <t>Leonelli Ilaria</t>
  </si>
  <si>
    <t>Ritmica Elle Bi</t>
  </si>
  <si>
    <t>Cimolin Aurora</t>
  </si>
  <si>
    <t>Dobreva Kamelia</t>
  </si>
  <si>
    <t>Di Ciccio Cecilia</t>
  </si>
  <si>
    <t>Leonelli Alessia</t>
  </si>
  <si>
    <t>Scafagna Martina</t>
  </si>
  <si>
    <t>D'Amico Camilla</t>
  </si>
  <si>
    <t>Ritmica Elle Bi A</t>
  </si>
  <si>
    <t>Baronci Chiara</t>
  </si>
  <si>
    <t>Pomponi Clara</t>
  </si>
  <si>
    <t>Ritmica Elle Bi B</t>
  </si>
  <si>
    <t>Meldonesi Francesca</t>
  </si>
  <si>
    <t>Furlan Francesca</t>
  </si>
  <si>
    <t>Lombardi Anita</t>
  </si>
  <si>
    <t>Giammei Eleonora</t>
  </si>
  <si>
    <t>Tenaglia Erica</t>
  </si>
  <si>
    <t>Di Tota Ludovica</t>
  </si>
  <si>
    <t>Valle Alessandra</t>
  </si>
  <si>
    <t>Micacchi Giorgia</t>
  </si>
  <si>
    <t>Angelucci Michela</t>
  </si>
  <si>
    <t>Bortungo Cristina</t>
  </si>
  <si>
    <t>Hiristova Sara</t>
  </si>
  <si>
    <t>Cappello Chiara</t>
  </si>
  <si>
    <t>Sileoni Serena</t>
  </si>
  <si>
    <t>Capitta Federica</t>
  </si>
  <si>
    <t>Grassi Federica</t>
  </si>
  <si>
    <t>Pestelli Valentina</t>
  </si>
  <si>
    <t>Purchiaroni Elisa</t>
  </si>
  <si>
    <t>1°CATEGORIA ESORDIENTI</t>
  </si>
  <si>
    <t>Rimucci Giorgia</t>
  </si>
  <si>
    <t>1°CATEGORIA ALLIEVE</t>
  </si>
  <si>
    <t>Timperi Federica</t>
  </si>
  <si>
    <t>Pestelli-Purchiaroni-</t>
  </si>
  <si>
    <t>Riminucci-Timperi</t>
  </si>
  <si>
    <t>Alice Mastrantonio</t>
  </si>
  <si>
    <t>Michela Cecchinelli</t>
  </si>
  <si>
    <t>Beatrice Ciarla</t>
  </si>
  <si>
    <t>Sugamele Francesca</t>
  </si>
  <si>
    <t>Martina Virgilio</t>
  </si>
  <si>
    <t>Giada Gavazzi</t>
  </si>
  <si>
    <t>Ciampi-Mora-Frezza-</t>
  </si>
  <si>
    <t>Sannino-Nocca</t>
  </si>
  <si>
    <t>Ilaria Frezza</t>
  </si>
  <si>
    <t>Di Ilio-Tempestilli-Tudose-</t>
  </si>
  <si>
    <t>Vattiata-Contestabile</t>
  </si>
  <si>
    <t>Tempestilli Melissa</t>
  </si>
  <si>
    <t>Vattiata Emily</t>
  </si>
  <si>
    <t>Severi-Amicucci-Ticconi</t>
  </si>
  <si>
    <t>Biral-Negroponte</t>
  </si>
  <si>
    <t>Lauvium</t>
  </si>
  <si>
    <t>Rossi Sofia</t>
  </si>
  <si>
    <t>Contestabile Flavia</t>
  </si>
  <si>
    <t>Ciampi Sofia</t>
  </si>
  <si>
    <t>Mora Luna</t>
  </si>
  <si>
    <t>Zampatori Martina</t>
  </si>
  <si>
    <t>Pernasetti Nicole</t>
  </si>
  <si>
    <t>Giampà Caputo Sara</t>
  </si>
  <si>
    <t>Nunzi-Messina-Cometti</t>
  </si>
  <si>
    <t>Munerati-Eugeni</t>
  </si>
  <si>
    <t>Frezza Giulia</t>
  </si>
  <si>
    <t>Sperandio-Peperna-De Vito-</t>
  </si>
  <si>
    <t>Monterotondo</t>
  </si>
  <si>
    <t>Marcelli-Lucani</t>
  </si>
  <si>
    <t>Lucani Ilaria</t>
  </si>
  <si>
    <t>Terracciano Alice</t>
  </si>
  <si>
    <t>Aloise Letizia</t>
  </si>
  <si>
    <t>Aries</t>
  </si>
  <si>
    <t>Raimondo Sara</t>
  </si>
  <si>
    <t>Aries A</t>
  </si>
  <si>
    <t>Tomei Roberta</t>
  </si>
  <si>
    <t>Genovese Rachele</t>
  </si>
  <si>
    <t>Sporting Roma A</t>
  </si>
  <si>
    <t>Aries B</t>
  </si>
  <si>
    <t>Moretti Sofia</t>
  </si>
  <si>
    <t>Carissimi Aurora</t>
  </si>
  <si>
    <t>Pizzuti Elisa</t>
  </si>
  <si>
    <t>Sporting Roma B</t>
  </si>
  <si>
    <t>Aries C</t>
  </si>
  <si>
    <t>Cappelli Aurora</t>
  </si>
  <si>
    <t>Plorascaru Adelina</t>
  </si>
  <si>
    <t>Cocorocchio Silvia</t>
  </si>
  <si>
    <t>Sporting Roma C</t>
  </si>
  <si>
    <t>Apoglia Laura</t>
  </si>
  <si>
    <t>Vicalchi Beatrice</t>
  </si>
  <si>
    <t>Fiore Paola</t>
  </si>
  <si>
    <t>Franco Alessia</t>
  </si>
  <si>
    <t>Crociati Lucia Chiara</t>
  </si>
  <si>
    <t>SQUADRA ECCELLENZA</t>
  </si>
  <si>
    <t>Lupetti-Lupetti-Bonini</t>
  </si>
  <si>
    <t>Granatiero-Iuliano</t>
  </si>
  <si>
    <t>c.libero-palla</t>
  </si>
  <si>
    <t>cerchio-palla</t>
  </si>
  <si>
    <t>nastro-clavette</t>
  </si>
  <si>
    <t>cerchio-nastro</t>
  </si>
  <si>
    <t>fune</t>
  </si>
  <si>
    <t>Gatti giulia</t>
  </si>
  <si>
    <t>Granatiero erica</t>
  </si>
  <si>
    <t>Granatiero Erica</t>
  </si>
  <si>
    <t>-</t>
  </si>
  <si>
    <t>Cecchinelli Michela</t>
  </si>
  <si>
    <t>lanuvium</t>
  </si>
  <si>
    <t xml:space="preserve"> 3°CATEGORIA ESORDIENTI</t>
  </si>
  <si>
    <t>squadra esordienti-allieve</t>
  </si>
  <si>
    <t>Cecchinelli-Mastrantonio -Ciarla</t>
  </si>
  <si>
    <t>Crociati Lucia chiara</t>
  </si>
  <si>
    <t>sfs</t>
  </si>
  <si>
    <t>Teisano Andriana</t>
  </si>
  <si>
    <t>Ellebi</t>
  </si>
  <si>
    <t>Cenqua Eleonora</t>
  </si>
  <si>
    <t>Ercoli Giulia</t>
  </si>
  <si>
    <t>Ponzo Alice</t>
  </si>
  <si>
    <t>1 prova</t>
  </si>
  <si>
    <t>2 prova</t>
  </si>
  <si>
    <t>migliore</t>
  </si>
  <si>
    <t>class</t>
  </si>
  <si>
    <t>Santomauro Giulia</t>
  </si>
  <si>
    <t>Contestabile Giulia</t>
  </si>
  <si>
    <t>ellebi</t>
  </si>
  <si>
    <t>Ercolani Clelia</t>
  </si>
  <si>
    <t>Giobbi Elisa</t>
  </si>
  <si>
    <t>Lattone Elisa</t>
  </si>
  <si>
    <t>Astrea</t>
  </si>
  <si>
    <t>Tripodina Giulia</t>
  </si>
  <si>
    <t>universo danza</t>
  </si>
  <si>
    <t>Valentini Veronica</t>
  </si>
  <si>
    <t>Bonetti Flaminia</t>
  </si>
  <si>
    <t>Fantin Sara</t>
  </si>
  <si>
    <t>Gaffi Letizia</t>
  </si>
  <si>
    <t>Ianni Valentina</t>
  </si>
  <si>
    <t>Di Michele Noemi</t>
  </si>
  <si>
    <t>Universo Danza</t>
  </si>
  <si>
    <t>Marzano Giulia</t>
  </si>
  <si>
    <t>palla TOT</t>
  </si>
  <si>
    <t>clavette TOT</t>
  </si>
  <si>
    <t>nastro TOT</t>
  </si>
  <si>
    <t>judo preneste</t>
  </si>
  <si>
    <t>Cortese Giulia</t>
  </si>
  <si>
    <t>Germone Eleonora</t>
  </si>
  <si>
    <t>Di Matteo Anna</t>
  </si>
  <si>
    <t>Svatoni Valentina</t>
  </si>
  <si>
    <t>Crociati Silvia</t>
  </si>
  <si>
    <t>Robaina Raquel</t>
  </si>
  <si>
    <t xml:space="preserve"> RAPPRESENTATIVA ES-ALL</t>
  </si>
  <si>
    <t>ASTREA</t>
  </si>
  <si>
    <t>Colombo Sofia</t>
  </si>
  <si>
    <t>Conti Chiara</t>
  </si>
  <si>
    <t>Maurizio Alice</t>
  </si>
  <si>
    <t>Coletti Michelle</t>
  </si>
  <si>
    <t>ATTITUDE SQ.A</t>
  </si>
  <si>
    <t>RITMICA ELLEBI</t>
  </si>
  <si>
    <t>ATTITUDE SQ.B</t>
  </si>
  <si>
    <t>D'Auria Aurora</t>
  </si>
  <si>
    <t>Carscadden Sofia</t>
  </si>
  <si>
    <t>Quattrini Giulia</t>
  </si>
  <si>
    <t>Gabrielli Elisa</t>
  </si>
  <si>
    <t>Bortugno Cristina</t>
  </si>
  <si>
    <t>ferri Ferretti Giada</t>
  </si>
  <si>
    <t>Gesmundo Sofphie</t>
  </si>
  <si>
    <t>Sardilli Veronica</t>
  </si>
  <si>
    <t>c. libero</t>
  </si>
  <si>
    <t>TOT</t>
  </si>
  <si>
    <t>tot</t>
  </si>
  <si>
    <t>1 prova c libero</t>
  </si>
  <si>
    <t>1 prova cerchio</t>
  </si>
  <si>
    <t>2 prova c. libero</t>
  </si>
  <si>
    <t>2 prova cerchio</t>
  </si>
  <si>
    <t>miglior c.libero</t>
  </si>
  <si>
    <t>miglir cerchio</t>
  </si>
  <si>
    <t>1 prova clavette</t>
  </si>
  <si>
    <t>2 prova clavette</t>
  </si>
  <si>
    <t>miglior cerchio</t>
  </si>
  <si>
    <t>miglir clavette</t>
  </si>
  <si>
    <t>Mazilu Bianca Ana Maria</t>
  </si>
  <si>
    <t>1 prova fune</t>
  </si>
  <si>
    <t>2 prova fune</t>
  </si>
  <si>
    <t>miglior fune</t>
  </si>
  <si>
    <t>miglir fune</t>
  </si>
  <si>
    <t>Ritmica Elle Bi c</t>
  </si>
  <si>
    <t>Raimondo Arianna</t>
  </si>
  <si>
    <t>prima provac.libero</t>
  </si>
  <si>
    <t>prima prova fune</t>
  </si>
  <si>
    <t>prima prova palla</t>
  </si>
  <si>
    <t>seconda provac.libero</t>
  </si>
  <si>
    <t>seconda prova fune</t>
  </si>
  <si>
    <t>seconda prova palla</t>
  </si>
  <si>
    <t>miglior c. libero</t>
  </si>
  <si>
    <t>migliore fune</t>
  </si>
  <si>
    <t>migliore palla</t>
  </si>
  <si>
    <t>prima cerchio</t>
  </si>
  <si>
    <t>prima clavette</t>
  </si>
  <si>
    <t>prima nastro</t>
  </si>
  <si>
    <t>seconda cerchio</t>
  </si>
  <si>
    <t>seconda clavette</t>
  </si>
  <si>
    <t>seconda nastro</t>
  </si>
  <si>
    <t>miglior clavette</t>
  </si>
  <si>
    <t>miglior nastro</t>
  </si>
  <si>
    <t>ritmica romana</t>
  </si>
  <si>
    <t>Parpaglioni Anastasia</t>
  </si>
  <si>
    <t>Stacchiola Enrica</t>
  </si>
  <si>
    <t>Urlo Arianna</t>
  </si>
  <si>
    <t>Magi Elisa</t>
  </si>
  <si>
    <t>Viscomi Annalisa</t>
  </si>
  <si>
    <t>Marchese Beatrice</t>
  </si>
  <si>
    <t>Judo Preneste</t>
  </si>
  <si>
    <t>ritmica ellebi</t>
  </si>
  <si>
    <t>prima c. libero</t>
  </si>
  <si>
    <t>seconda c. libero</t>
  </si>
  <si>
    <t>prima palla</t>
  </si>
  <si>
    <t>seconda palla</t>
  </si>
  <si>
    <t>Guadagnino Giada</t>
  </si>
  <si>
    <t>polimnia</t>
  </si>
  <si>
    <t>miglior palla</t>
  </si>
  <si>
    <t>Saliola Marianna</t>
  </si>
  <si>
    <t>judo Preneste</t>
  </si>
  <si>
    <t>Saliola Margherita</t>
  </si>
  <si>
    <t>Tacelli Lucrezia</t>
  </si>
  <si>
    <t>evangelista miriana</t>
  </si>
  <si>
    <t>prima fune</t>
  </si>
  <si>
    <t>seconda fune</t>
  </si>
  <si>
    <t xml:space="preserve">migliore </t>
  </si>
  <si>
    <t>migliore clavette</t>
  </si>
  <si>
    <t>Grimaldi Ilaria</t>
  </si>
  <si>
    <t>iuliano Francesca</t>
  </si>
  <si>
    <t>Giuliani-Maurizio-Colombo</t>
  </si>
  <si>
    <t>Conti-Coletti</t>
  </si>
  <si>
    <t>Bertolini-Bacci-Di Nizzo-Dominici</t>
  </si>
  <si>
    <t>Di Mario-Gai</t>
  </si>
  <si>
    <t>marconi stella</t>
  </si>
  <si>
    <t>Bertolini-Bacci-Di Nizzo-</t>
  </si>
  <si>
    <t>Di Mario-Dominici</t>
  </si>
  <si>
    <t>sq.b</t>
  </si>
  <si>
    <t>sq.a</t>
  </si>
  <si>
    <t>Colasanti</t>
  </si>
  <si>
    <t>Cristini</t>
  </si>
  <si>
    <t>Blasi</t>
  </si>
  <si>
    <t>Grassi</t>
  </si>
  <si>
    <t>Leonelli-Giammei-Tenaglia</t>
  </si>
  <si>
    <t>Vivaldi-Leonelli</t>
  </si>
  <si>
    <t>Ploscaru-De Santis-Cocorocchio</t>
  </si>
  <si>
    <t>Pizzuti-Moretti</t>
  </si>
  <si>
    <t>Gargano</t>
  </si>
  <si>
    <t>Gioia</t>
  </si>
  <si>
    <t>Marconi Stella</t>
  </si>
  <si>
    <t>Lucente</t>
  </si>
  <si>
    <t>Nori</t>
  </si>
  <si>
    <t>Leonelli</t>
  </si>
  <si>
    <t>Carissimi</t>
  </si>
  <si>
    <t>Pizzuti</t>
  </si>
  <si>
    <t>Scarfagna-d'Amico-Di Ciccio</t>
  </si>
  <si>
    <t>Leonelli Coricchio</t>
  </si>
  <si>
    <t>CATEGORIA ab jun sen</t>
  </si>
  <si>
    <t xml:space="preserve">Cortese-Gemmone- </t>
  </si>
  <si>
    <t>Di Matteo-Suatoni</t>
  </si>
  <si>
    <t>Arru-Tino</t>
  </si>
  <si>
    <t>Pannone-fantin</t>
  </si>
  <si>
    <t>astrea</t>
  </si>
  <si>
    <t>Benedetto-Adamo-Di Fazio</t>
  </si>
  <si>
    <t>Castellani-Mariotti</t>
  </si>
  <si>
    <t>collettivo jun-sen</t>
  </si>
  <si>
    <t>Lupetti-Lupetti-</t>
  </si>
  <si>
    <t>Iuliano</t>
  </si>
  <si>
    <t>coppia jr-sen</t>
  </si>
  <si>
    <t>Lupetti</t>
  </si>
  <si>
    <t>cat giovanile</t>
  </si>
  <si>
    <t>evangelista-Sebastianelli</t>
  </si>
  <si>
    <t>Di stefano-Betti-Alfieri</t>
  </si>
  <si>
    <t xml:space="preserve">prima prova </t>
  </si>
  <si>
    <t>seconda prova</t>
  </si>
  <si>
    <t>RAIMONDO</t>
  </si>
  <si>
    <t>ALOISE</t>
  </si>
  <si>
    <t>ARIES</t>
  </si>
  <si>
    <t>Boccardi Gaia</t>
  </si>
  <si>
    <t>Giubilo Alice</t>
  </si>
  <si>
    <t>attitude</t>
  </si>
  <si>
    <t>Gaffi</t>
  </si>
  <si>
    <t xml:space="preserve">Ciambellii 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</si>
</sst>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"/>
    <numFmt numFmtId="195" formatCode="&quot;Attivo&quot;;&quot;Attivo&quot;;&quot;Inattivo&quot;"/>
    <numFmt numFmtId="196" formatCode="[$-410]dddd\ d\ mmmm\ yyyy"/>
    <numFmt numFmtId="197" formatCode="0.00_ ;[Red]\-0.00\ "/>
  </numFmts>
  <fonts count="47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194" fontId="0" fillId="0" borderId="0" xfId="0" applyNumberFormat="1" applyBorder="1" applyAlignment="1">
      <alignment horizontal="center"/>
    </xf>
    <xf numFmtId="19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94" fontId="3" fillId="0" borderId="22" xfId="0" applyNumberFormat="1" applyFont="1" applyBorder="1" applyAlignment="1">
      <alignment horizontal="center"/>
    </xf>
    <xf numFmtId="194" fontId="0" fillId="0" borderId="2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94" fontId="0" fillId="0" borderId="2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3" fillId="0" borderId="2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center"/>
    </xf>
    <xf numFmtId="194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194" fontId="3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4" fontId="0" fillId="0" borderId="0" xfId="0" applyNumberFormat="1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194" fontId="3" fillId="0" borderId="24" xfId="0" applyNumberFormat="1" applyFont="1" applyBorder="1" applyAlignment="1">
      <alignment horizontal="center"/>
    </xf>
    <xf numFmtId="194" fontId="0" fillId="0" borderId="22" xfId="0" applyNumberFormat="1" applyFont="1" applyFill="1" applyBorder="1" applyAlignment="1">
      <alignment horizontal="left"/>
    </xf>
    <xf numFmtId="194" fontId="0" fillId="0" borderId="22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194" fontId="0" fillId="0" borderId="14" xfId="0" applyNumberFormat="1" applyFont="1" applyBorder="1" applyAlignment="1">
      <alignment horizontal="center"/>
    </xf>
    <xf numFmtId="194" fontId="0" fillId="0" borderId="11" xfId="0" applyNumberFormat="1" applyFont="1" applyBorder="1" applyAlignment="1">
      <alignment/>
    </xf>
    <xf numFmtId="194" fontId="0" fillId="0" borderId="11" xfId="0" applyNumberFormat="1" applyFont="1" applyBorder="1" applyAlignment="1">
      <alignment horizontal="center"/>
    </xf>
    <xf numFmtId="194" fontId="0" fillId="0" borderId="24" xfId="0" applyNumberFormat="1" applyFont="1" applyBorder="1" applyAlignment="1">
      <alignment/>
    </xf>
    <xf numFmtId="194" fontId="0" fillId="0" borderId="22" xfId="0" applyNumberFormat="1" applyFont="1" applyBorder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22" xfId="0" applyNumberFormat="1" applyFont="1" applyBorder="1" applyAlignment="1">
      <alignment/>
    </xf>
    <xf numFmtId="194" fontId="0" fillId="0" borderId="22" xfId="0" applyNumberFormat="1" applyBorder="1" applyAlignment="1">
      <alignment/>
    </xf>
    <xf numFmtId="194" fontId="0" fillId="0" borderId="22" xfId="0" applyNumberFormat="1" applyBorder="1" applyAlignment="1">
      <alignment horizontal="left"/>
    </xf>
    <xf numFmtId="194" fontId="3" fillId="0" borderId="0" xfId="0" applyNumberFormat="1" applyFont="1" applyFill="1" applyBorder="1" applyAlignment="1">
      <alignment horizontal="center"/>
    </xf>
    <xf numFmtId="194" fontId="0" fillId="0" borderId="0" xfId="0" applyNumberFormat="1" applyBorder="1" applyAlignment="1">
      <alignment/>
    </xf>
    <xf numFmtId="194" fontId="3" fillId="0" borderId="0" xfId="0" applyNumberFormat="1" applyFont="1" applyFill="1" applyAlignment="1">
      <alignment horizontal="center"/>
    </xf>
    <xf numFmtId="194" fontId="0" fillId="0" borderId="0" xfId="0" applyNumberFormat="1" applyAlignment="1">
      <alignment horizontal="center"/>
    </xf>
    <xf numFmtId="194" fontId="8" fillId="0" borderId="0" xfId="0" applyNumberFormat="1" applyFont="1" applyAlignment="1">
      <alignment horizontal="center"/>
    </xf>
    <xf numFmtId="194" fontId="8" fillId="0" borderId="0" xfId="0" applyNumberFormat="1" applyFont="1" applyAlignment="1">
      <alignment/>
    </xf>
    <xf numFmtId="194" fontId="0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4" fillId="0" borderId="0" xfId="0" applyNumberFormat="1" applyFont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3" fillId="33" borderId="24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33" borderId="11" xfId="0" applyNumberFormat="1" applyFont="1" applyFill="1" applyBorder="1" applyAlignment="1">
      <alignment horizontal="center"/>
    </xf>
    <xf numFmtId="1" fontId="3" fillId="33" borderId="25" xfId="0" applyNumberFormat="1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194" fontId="0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94" fontId="0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94" fontId="0" fillId="0" borderId="15" xfId="0" applyNumberFormat="1" applyFont="1" applyBorder="1" applyAlignment="1">
      <alignment horizontal="center"/>
    </xf>
    <xf numFmtId="194" fontId="0" fillId="0" borderId="17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94" fontId="0" fillId="0" borderId="0" xfId="0" applyNumberFormat="1" applyFont="1" applyAlignment="1">
      <alignment/>
    </xf>
    <xf numFmtId="194" fontId="2" fillId="0" borderId="0" xfId="0" applyNumberFormat="1" applyFont="1" applyBorder="1" applyAlignment="1">
      <alignment vertical="top" wrapText="1"/>
    </xf>
    <xf numFmtId="194" fontId="2" fillId="0" borderId="0" xfId="0" applyNumberFormat="1" applyFont="1" applyBorder="1" applyAlignment="1">
      <alignment horizontal="center" vertical="top" wrapText="1"/>
    </xf>
    <xf numFmtId="194" fontId="4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94" fontId="0" fillId="0" borderId="0" xfId="0" applyNumberFormat="1" applyFill="1" applyBorder="1" applyAlignment="1">
      <alignment horizontal="center"/>
    </xf>
    <xf numFmtId="0" fontId="0" fillId="0" borderId="22" xfId="0" applyFont="1" applyBorder="1" applyAlignment="1">
      <alignment/>
    </xf>
    <xf numFmtId="194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94" fontId="0" fillId="0" borderId="11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194" fontId="0" fillId="0" borderId="11" xfId="0" applyNumberFormat="1" applyFont="1" applyBorder="1" applyAlignment="1">
      <alignment/>
    </xf>
    <xf numFmtId="194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94" fontId="0" fillId="0" borderId="11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194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194" fontId="0" fillId="0" borderId="23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/>
    </xf>
    <xf numFmtId="194" fontId="0" fillId="0" borderId="23" xfId="0" applyNumberFormat="1" applyFont="1" applyFill="1" applyBorder="1" applyAlignment="1">
      <alignment horizontal="left"/>
    </xf>
    <xf numFmtId="194" fontId="0" fillId="0" borderId="0" xfId="0" applyNumberFormat="1" applyFont="1" applyAlignment="1">
      <alignment horizontal="center"/>
    </xf>
    <xf numFmtId="0" fontId="0" fillId="0" borderId="21" xfId="0" applyFont="1" applyBorder="1" applyAlignment="1">
      <alignment/>
    </xf>
    <xf numFmtId="194" fontId="0" fillId="0" borderId="23" xfId="0" applyNumberFormat="1" applyFont="1" applyFill="1" applyBorder="1" applyAlignment="1">
      <alignment horizontal="left"/>
    </xf>
    <xf numFmtId="1" fontId="0" fillId="0" borderId="22" xfId="0" applyNumberFormat="1" applyFont="1" applyBorder="1" applyAlignment="1">
      <alignment horizontal="center"/>
    </xf>
    <xf numFmtId="194" fontId="0" fillId="0" borderId="22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Fill="1" applyBorder="1" applyAlignment="1">
      <alignment horizontal="left"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left"/>
    </xf>
    <xf numFmtId="194" fontId="0" fillId="0" borderId="23" xfId="0" applyNumberFormat="1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94" fontId="3" fillId="0" borderId="24" xfId="0" applyNumberFormat="1" applyFont="1" applyFill="1" applyBorder="1" applyAlignment="1">
      <alignment horizontal="center"/>
    </xf>
    <xf numFmtId="194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94" fontId="0" fillId="0" borderId="2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94" fontId="0" fillId="0" borderId="23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1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94" fontId="0" fillId="0" borderId="23" xfId="0" applyNumberFormat="1" applyFont="1" applyFill="1" applyBorder="1" applyAlignment="1">
      <alignment horizontal="center"/>
    </xf>
    <xf numFmtId="194" fontId="0" fillId="0" borderId="23" xfId="0" applyNumberFormat="1" applyFont="1" applyBorder="1" applyAlignment="1">
      <alignment horizontal="center"/>
    </xf>
    <xf numFmtId="194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 horizontal="center"/>
    </xf>
    <xf numFmtId="194" fontId="0" fillId="0" borderId="0" xfId="0" applyNumberFormat="1" applyBorder="1" applyAlignment="1">
      <alignment/>
    </xf>
    <xf numFmtId="194" fontId="0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94" fontId="0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94" fontId="0" fillId="0" borderId="0" xfId="0" applyNumberFormat="1" applyFill="1" applyBorder="1" applyAlignment="1">
      <alignment/>
    </xf>
    <xf numFmtId="2" fontId="0" fillId="0" borderId="22" xfId="0" applyNumberFormat="1" applyFont="1" applyBorder="1" applyAlignment="1">
      <alignment/>
    </xf>
    <xf numFmtId="194" fontId="0" fillId="0" borderId="22" xfId="0" applyNumberFormat="1" applyFont="1" applyFill="1" applyBorder="1" applyAlignment="1">
      <alignment horizontal="left"/>
    </xf>
    <xf numFmtId="194" fontId="3" fillId="0" borderId="26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94" fontId="0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94" fontId="0" fillId="0" borderId="0" xfId="0" applyNumberFormat="1" applyFont="1" applyFill="1" applyBorder="1" applyAlignment="1">
      <alignment/>
    </xf>
    <xf numFmtId="194" fontId="0" fillId="0" borderId="11" xfId="0" applyNumberFormat="1" applyFont="1" applyBorder="1" applyAlignment="1">
      <alignment horizontal="center"/>
    </xf>
    <xf numFmtId="0" fontId="45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" fontId="3" fillId="33" borderId="31" xfId="0" applyNumberFormat="1" applyFont="1" applyFill="1" applyBorder="1" applyAlignment="1">
      <alignment horizontal="center"/>
    </xf>
    <xf numFmtId="1" fontId="3" fillId="33" borderId="21" xfId="0" applyNumberFormat="1" applyFont="1" applyFill="1" applyBorder="1" applyAlignment="1">
      <alignment horizontal="center"/>
    </xf>
    <xf numFmtId="1" fontId="3" fillId="33" borderId="32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94" fontId="3" fillId="0" borderId="11" xfId="0" applyNumberFormat="1" applyFont="1" applyBorder="1" applyAlignment="1">
      <alignment horizontal="center"/>
    </xf>
    <xf numFmtId="194" fontId="0" fillId="0" borderId="17" xfId="0" applyNumberFormat="1" applyFont="1" applyFill="1" applyBorder="1" applyAlignment="1">
      <alignment/>
    </xf>
    <xf numFmtId="194" fontId="0" fillId="0" borderId="22" xfId="0" applyNumberFormat="1" applyFont="1" applyFill="1" applyBorder="1" applyAlignment="1">
      <alignment/>
    </xf>
    <xf numFmtId="1" fontId="0" fillId="35" borderId="22" xfId="0" applyNumberFormat="1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94" fontId="0" fillId="0" borderId="22" xfId="0" applyNumberFormat="1" applyFont="1" applyBorder="1" applyAlignment="1">
      <alignment horizontal="center"/>
    </xf>
    <xf numFmtId="194" fontId="0" fillId="0" borderId="22" xfId="0" applyNumberFormat="1" applyFont="1" applyFill="1" applyBorder="1" applyAlignment="1">
      <alignment horizontal="center"/>
    </xf>
    <xf numFmtId="194" fontId="0" fillId="0" borderId="22" xfId="0" applyNumberFormat="1" applyFont="1" applyFill="1" applyBorder="1" applyAlignment="1">
      <alignment/>
    </xf>
    <xf numFmtId="194" fontId="3" fillId="0" borderId="24" xfId="0" applyNumberFormat="1" applyFont="1" applyBorder="1" applyAlignment="1">
      <alignment horizontal="center"/>
    </xf>
    <xf numFmtId="1" fontId="0" fillId="0" borderId="22" xfId="0" applyNumberFormat="1" applyFill="1" applyBorder="1" applyAlignment="1">
      <alignment/>
    </xf>
    <xf numFmtId="1" fontId="0" fillId="35" borderId="22" xfId="0" applyNumberFormat="1" applyFont="1" applyFill="1" applyBorder="1" applyAlignment="1">
      <alignment horizontal="center"/>
    </xf>
    <xf numFmtId="1" fontId="0" fillId="35" borderId="22" xfId="0" applyNumberFormat="1" applyFont="1" applyFill="1" applyBorder="1" applyAlignment="1">
      <alignment horizontal="center"/>
    </xf>
    <xf numFmtId="194" fontId="0" fillId="35" borderId="22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94" fontId="0" fillId="0" borderId="26" xfId="0" applyNumberFormat="1" applyFont="1" applyBorder="1" applyAlignment="1">
      <alignment/>
    </xf>
    <xf numFmtId="194" fontId="3" fillId="0" borderId="26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94" fontId="0" fillId="35" borderId="22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94" fontId="3" fillId="0" borderId="13" xfId="0" applyNumberFormat="1" applyFont="1" applyFill="1" applyBorder="1" applyAlignment="1">
      <alignment horizontal="center"/>
    </xf>
    <xf numFmtId="194" fontId="0" fillId="0" borderId="11" xfId="0" applyNumberFormat="1" applyFont="1" applyFill="1" applyBorder="1" applyAlignment="1">
      <alignment/>
    </xf>
    <xf numFmtId="194" fontId="0" fillId="0" borderId="11" xfId="0" applyNumberFormat="1" applyFont="1" applyFill="1" applyBorder="1" applyAlignment="1">
      <alignment horizontal="center"/>
    </xf>
    <xf numFmtId="194" fontId="0" fillId="0" borderId="23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194" fontId="3" fillId="0" borderId="22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10" xfId="0" applyFont="1" applyFill="1" applyBorder="1" applyAlignment="1">
      <alignment/>
    </xf>
    <xf numFmtId="194" fontId="0" fillId="0" borderId="19" xfId="0" applyNumberFormat="1" applyFont="1" applyFill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94" fontId="3" fillId="0" borderId="11" xfId="0" applyNumberFormat="1" applyFont="1" applyFill="1" applyBorder="1" applyAlignment="1">
      <alignment horizontal="center"/>
    </xf>
    <xf numFmtId="1" fontId="0" fillId="35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94" fontId="0" fillId="0" borderId="13" xfId="0" applyNumberFormat="1" applyFont="1" applyBorder="1" applyAlignment="1">
      <alignment/>
    </xf>
    <xf numFmtId="194" fontId="3" fillId="0" borderId="31" xfId="0" applyNumberFormat="1" applyFont="1" applyBorder="1" applyAlignment="1">
      <alignment horizontal="center"/>
    </xf>
    <xf numFmtId="0" fontId="46" fillId="0" borderId="0" xfId="0" applyFont="1" applyFill="1" applyAlignment="1">
      <alignment/>
    </xf>
    <xf numFmtId="194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9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4" fontId="0" fillId="0" borderId="0" xfId="0" applyNumberFormat="1" applyFont="1" applyBorder="1" applyAlignment="1">
      <alignment horizontal="center"/>
    </xf>
    <xf numFmtId="194" fontId="4" fillId="0" borderId="22" xfId="0" applyNumberFormat="1" applyFont="1" applyFill="1" applyBorder="1" applyAlignment="1">
      <alignment horizontal="center"/>
    </xf>
    <xf numFmtId="1" fontId="0" fillId="0" borderId="2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17" xfId="0" applyFont="1" applyBorder="1" applyAlignment="1">
      <alignment/>
    </xf>
    <xf numFmtId="194" fontId="0" fillId="0" borderId="33" xfId="0" applyNumberFormat="1" applyFont="1" applyBorder="1" applyAlignment="1">
      <alignment/>
    </xf>
    <xf numFmtId="194" fontId="3" fillId="0" borderId="34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94" fontId="0" fillId="0" borderId="11" xfId="0" applyNumberFormat="1" applyFont="1" applyBorder="1" applyAlignment="1">
      <alignment/>
    </xf>
    <xf numFmtId="194" fontId="0" fillId="0" borderId="12" xfId="0" applyNumberFormat="1" applyFont="1" applyBorder="1" applyAlignment="1">
      <alignment horizontal="center"/>
    </xf>
    <xf numFmtId="194" fontId="0" fillId="0" borderId="10" xfId="0" applyNumberFormat="1" applyFont="1" applyBorder="1" applyAlignment="1">
      <alignment horizontal="center"/>
    </xf>
    <xf numFmtId="194" fontId="0" fillId="0" borderId="17" xfId="0" applyNumberFormat="1" applyFont="1" applyBorder="1" applyAlignment="1">
      <alignment horizontal="center"/>
    </xf>
    <xf numFmtId="194" fontId="0" fillId="0" borderId="0" xfId="0" applyNumberFormat="1" applyFont="1" applyAlignment="1">
      <alignment horizontal="center"/>
    </xf>
    <xf numFmtId="194" fontId="0" fillId="0" borderId="10" xfId="0" applyNumberFormat="1" applyFont="1" applyFill="1" applyBorder="1" applyAlignment="1">
      <alignment horizontal="center"/>
    </xf>
    <xf numFmtId="194" fontId="0" fillId="0" borderId="13" xfId="0" applyNumberFormat="1" applyFont="1" applyFill="1" applyBorder="1" applyAlignment="1">
      <alignment horizontal="center"/>
    </xf>
    <xf numFmtId="194" fontId="3" fillId="0" borderId="22" xfId="0" applyNumberFormat="1" applyFont="1" applyFill="1" applyBorder="1" applyAlignment="1">
      <alignment horizontal="center"/>
    </xf>
    <xf numFmtId="194" fontId="3" fillId="0" borderId="22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2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0" fillId="0" borderId="22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vertical="top" wrapText="1"/>
    </xf>
    <xf numFmtId="1" fontId="0" fillId="0" borderId="24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94" fontId="0" fillId="0" borderId="24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" fontId="3" fillId="0" borderId="22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0" fillId="0" borderId="11" xfId="0" applyNumberFormat="1" applyFont="1" applyBorder="1" applyAlignment="1">
      <alignment/>
    </xf>
    <xf numFmtId="194" fontId="3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194" fontId="0" fillId="0" borderId="11" xfId="0" applyNumberFormat="1" applyFont="1" applyBorder="1" applyAlignment="1">
      <alignment horizontal="center"/>
    </xf>
    <xf numFmtId="194" fontId="3" fillId="0" borderId="36" xfId="0" applyNumberFormat="1" applyFont="1" applyFill="1" applyBorder="1" applyAlignment="1">
      <alignment horizontal="center"/>
    </xf>
    <xf numFmtId="194" fontId="0" fillId="0" borderId="37" xfId="0" applyNumberForma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2" fontId="3" fillId="0" borderId="36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94" fontId="0" fillId="0" borderId="22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1" fillId="0" borderId="3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6" xfId="0" applyFill="1" applyBorder="1" applyAlignment="1">
      <alignment horizontal="center"/>
    </xf>
    <xf numFmtId="194" fontId="0" fillId="0" borderId="16" xfId="0" applyNumberForma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9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94" fontId="0" fillId="0" borderId="0" xfId="0" applyNumberFormat="1" applyFont="1" applyFill="1" applyBorder="1" applyAlignment="1">
      <alignment/>
    </xf>
    <xf numFmtId="194" fontId="3" fillId="0" borderId="36" xfId="0" applyNumberFormat="1" applyFont="1" applyFill="1" applyBorder="1" applyAlignment="1">
      <alignment horizontal="center"/>
    </xf>
    <xf numFmtId="0" fontId="1" fillId="0" borderId="43" xfId="0" applyFont="1" applyBorder="1" applyAlignment="1">
      <alignment vertical="center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1" fillId="34" borderId="41" xfId="0" applyFont="1" applyFill="1" applyBorder="1" applyAlignment="1">
      <alignment vertical="center"/>
    </xf>
    <xf numFmtId="0" fontId="1" fillId="34" borderId="45" xfId="0" applyFont="1" applyFill="1" applyBorder="1" applyAlignment="1">
      <alignment vertical="center"/>
    </xf>
    <xf numFmtId="0" fontId="1" fillId="34" borderId="43" xfId="0" applyFont="1" applyFill="1" applyBorder="1" applyAlignment="1">
      <alignment vertical="center"/>
    </xf>
    <xf numFmtId="0" fontId="0" fillId="0" borderId="4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194" fontId="3" fillId="0" borderId="17" xfId="0" applyNumberFormat="1" applyFont="1" applyBorder="1" applyAlignment="1">
      <alignment horizontal="center"/>
    </xf>
    <xf numFmtId="194" fontId="3" fillId="0" borderId="35" xfId="0" applyNumberFormat="1" applyFont="1" applyBorder="1" applyAlignment="1">
      <alignment horizontal="center"/>
    </xf>
    <xf numFmtId="194" fontId="0" fillId="0" borderId="26" xfId="0" applyNumberFormat="1" applyFont="1" applyBorder="1" applyAlignment="1">
      <alignment/>
    </xf>
    <xf numFmtId="194" fontId="0" fillId="0" borderId="17" xfId="0" applyNumberFormat="1" applyFont="1" applyBorder="1" applyAlignment="1">
      <alignment/>
    </xf>
    <xf numFmtId="194" fontId="0" fillId="0" borderId="35" xfId="0" applyNumberFormat="1" applyFont="1" applyBorder="1" applyAlignment="1">
      <alignment/>
    </xf>
    <xf numFmtId="194" fontId="0" fillId="0" borderId="26" xfId="0" applyNumberFormat="1" applyFont="1" applyBorder="1" applyAlignment="1">
      <alignment/>
    </xf>
    <xf numFmtId="194" fontId="0" fillId="0" borderId="17" xfId="0" applyNumberFormat="1" applyFont="1" applyBorder="1" applyAlignment="1">
      <alignment/>
    </xf>
    <xf numFmtId="194" fontId="0" fillId="0" borderId="35" xfId="0" applyNumberFormat="1" applyFont="1" applyBorder="1" applyAlignment="1">
      <alignment/>
    </xf>
    <xf numFmtId="194" fontId="0" fillId="0" borderId="26" xfId="0" applyNumberFormat="1" applyFont="1" applyFill="1" applyBorder="1" applyAlignment="1">
      <alignment/>
    </xf>
    <xf numFmtId="194" fontId="0" fillId="0" borderId="35" xfId="0" applyNumberFormat="1" applyFont="1" applyFill="1" applyBorder="1" applyAlignment="1">
      <alignment/>
    </xf>
    <xf numFmtId="194" fontId="0" fillId="0" borderId="13" xfId="0" applyNumberFormat="1" applyFont="1" applyBorder="1" applyAlignment="1">
      <alignment/>
    </xf>
    <xf numFmtId="194" fontId="3" fillId="0" borderId="13" xfId="0" applyNumberFormat="1" applyFont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94" fontId="3" fillId="0" borderId="22" xfId="0" applyNumberFormat="1" applyFont="1" applyBorder="1" applyAlignment="1">
      <alignment horizontal="center"/>
    </xf>
    <xf numFmtId="194" fontId="3" fillId="0" borderId="11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197" fontId="0" fillId="0" borderId="22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94" fontId="0" fillId="0" borderId="15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8"/>
  <sheetViews>
    <sheetView zoomScalePageLayoutView="0" workbookViewId="0" topLeftCell="A163">
      <selection activeCell="G170" sqref="G170"/>
    </sheetView>
  </sheetViews>
  <sheetFormatPr defaultColWidth="9.140625" defaultRowHeight="12.75"/>
  <cols>
    <col min="1" max="1" width="23.7109375" style="0" customWidth="1"/>
    <col min="2" max="2" width="20.7109375" style="0" customWidth="1"/>
    <col min="3" max="3" width="11.00390625" style="77" bestFit="1" customWidth="1"/>
    <col min="4" max="4" width="12.8515625" style="77" bestFit="1" customWidth="1"/>
    <col min="5" max="5" width="8.00390625" style="77" bestFit="1" customWidth="1"/>
    <col min="6" max="6" width="7.421875" style="77" bestFit="1" customWidth="1"/>
    <col min="7" max="7" width="8.28125" style="77" bestFit="1" customWidth="1"/>
    <col min="8" max="8" width="4.421875" style="95" bestFit="1" customWidth="1"/>
  </cols>
  <sheetData>
    <row r="1" spans="1:3" ht="12.75">
      <c r="A1" s="25"/>
      <c r="B1" s="25"/>
      <c r="C1" s="120"/>
    </row>
    <row r="2" spans="1:3" ht="15">
      <c r="A2" s="26" t="s">
        <v>14</v>
      </c>
      <c r="B2" s="26"/>
      <c r="C2" s="51"/>
    </row>
    <row r="3" spans="1:3" ht="15">
      <c r="A3" s="26"/>
      <c r="B3" s="26"/>
      <c r="C3" s="51"/>
    </row>
    <row r="4" spans="1:8" ht="15.75" thickBot="1">
      <c r="A4" s="37" t="s">
        <v>0</v>
      </c>
      <c r="B4" s="29" t="s">
        <v>1</v>
      </c>
      <c r="C4" s="75" t="s">
        <v>405</v>
      </c>
      <c r="D4" s="284" t="s">
        <v>406</v>
      </c>
      <c r="E4" s="75" t="s">
        <v>358</v>
      </c>
      <c r="F4" s="75" t="s">
        <v>49</v>
      </c>
      <c r="G4" s="53"/>
      <c r="H4" s="54"/>
    </row>
    <row r="5" spans="1:8" ht="15">
      <c r="A5" s="134" t="s">
        <v>165</v>
      </c>
      <c r="B5" s="142" t="s">
        <v>36</v>
      </c>
      <c r="C5" s="321">
        <v>9.775</v>
      </c>
      <c r="D5" s="324">
        <v>9</v>
      </c>
      <c r="E5" s="320">
        <f>MAX(C5,D5)</f>
        <v>9.775</v>
      </c>
      <c r="F5" s="318">
        <v>1</v>
      </c>
      <c r="G5" s="84"/>
      <c r="H5" s="191"/>
    </row>
    <row r="6" spans="1:8" ht="15">
      <c r="A6" s="143" t="s">
        <v>166</v>
      </c>
      <c r="B6" s="30"/>
      <c r="C6" s="323"/>
      <c r="D6" s="323"/>
      <c r="E6" s="319"/>
      <c r="F6" s="319"/>
      <c r="G6" s="53"/>
      <c r="H6" s="107"/>
    </row>
    <row r="7" spans="1:8" ht="12.75">
      <c r="A7" s="47"/>
      <c r="B7" s="47"/>
      <c r="C7" s="59"/>
      <c r="D7" s="59"/>
      <c r="E7" s="59"/>
      <c r="F7" s="107"/>
      <c r="G7" s="59"/>
      <c r="H7" s="107"/>
    </row>
    <row r="8" spans="1:6" ht="15">
      <c r="A8" s="144" t="s">
        <v>56</v>
      </c>
      <c r="B8" s="26"/>
      <c r="C8" s="51"/>
      <c r="F8" s="95"/>
    </row>
    <row r="9" spans="1:6" ht="15">
      <c r="A9" s="26"/>
      <c r="B9" s="26"/>
      <c r="C9" s="51"/>
      <c r="F9" s="95"/>
    </row>
    <row r="10" spans="1:8" ht="15.75" thickBot="1">
      <c r="A10" s="37" t="s">
        <v>0</v>
      </c>
      <c r="B10" s="29" t="s">
        <v>1</v>
      </c>
      <c r="C10" s="75" t="s">
        <v>405</v>
      </c>
      <c r="D10" s="284" t="s">
        <v>406</v>
      </c>
      <c r="E10" s="75" t="s">
        <v>358</v>
      </c>
      <c r="F10" s="297" t="s">
        <v>49</v>
      </c>
      <c r="G10" s="53"/>
      <c r="H10" s="54"/>
    </row>
    <row r="11" spans="1:8" ht="15">
      <c r="A11" s="134" t="s">
        <v>159</v>
      </c>
      <c r="B11" s="142" t="s">
        <v>139</v>
      </c>
      <c r="C11" s="66">
        <v>9.65</v>
      </c>
      <c r="D11" s="386" t="s">
        <v>237</v>
      </c>
      <c r="E11" s="129">
        <f>MAX(C11,D11)</f>
        <v>9.65</v>
      </c>
      <c r="F11" s="298">
        <v>1</v>
      </c>
      <c r="G11" s="84"/>
      <c r="H11" s="107"/>
    </row>
    <row r="12" spans="1:8" ht="15.75" thickBot="1">
      <c r="A12" s="143" t="s">
        <v>160</v>
      </c>
      <c r="B12" s="30"/>
      <c r="C12" s="115"/>
      <c r="D12" s="71"/>
      <c r="E12" s="115"/>
      <c r="F12" s="299"/>
      <c r="G12" s="84"/>
      <c r="H12" s="107"/>
    </row>
    <row r="13" spans="1:8" ht="15">
      <c r="A13" s="269" t="s">
        <v>407</v>
      </c>
      <c r="B13" s="142" t="s">
        <v>409</v>
      </c>
      <c r="C13" s="234" t="s">
        <v>237</v>
      </c>
      <c r="D13" s="117">
        <v>8.9</v>
      </c>
      <c r="E13" s="129">
        <f>MAX(C13,D13)</f>
        <v>8.9</v>
      </c>
      <c r="F13" s="298">
        <v>2</v>
      </c>
      <c r="G13" s="84"/>
      <c r="H13" s="107"/>
    </row>
    <row r="14" spans="1:8" ht="15.75" thickBot="1">
      <c r="A14" s="270" t="s">
        <v>408</v>
      </c>
      <c r="B14" s="30"/>
      <c r="C14" s="115"/>
      <c r="D14" s="71"/>
      <c r="E14" s="115"/>
      <c r="F14" s="299"/>
      <c r="G14" s="53"/>
      <c r="H14" s="107"/>
    </row>
    <row r="15" spans="1:8" ht="15">
      <c r="A15" s="134" t="s">
        <v>202</v>
      </c>
      <c r="B15" s="142" t="s">
        <v>200</v>
      </c>
      <c r="C15" s="66">
        <v>8.85</v>
      </c>
      <c r="D15" s="117">
        <v>8.9</v>
      </c>
      <c r="E15" s="129">
        <f>MAX(C15,D15)</f>
        <v>8.9</v>
      </c>
      <c r="F15" s="298">
        <v>2</v>
      </c>
      <c r="G15" s="84"/>
      <c r="H15" s="107"/>
    </row>
    <row r="16" spans="1:8" ht="15">
      <c r="A16" s="143" t="s">
        <v>203</v>
      </c>
      <c r="B16" s="30"/>
      <c r="C16" s="115"/>
      <c r="D16" s="71"/>
      <c r="E16" s="115"/>
      <c r="F16" s="299"/>
      <c r="G16" s="53"/>
      <c r="H16" s="107"/>
    </row>
    <row r="17" spans="1:8" ht="15">
      <c r="A17" s="47"/>
      <c r="B17" s="113"/>
      <c r="C17" s="59"/>
      <c r="D17" s="59"/>
      <c r="E17" s="59"/>
      <c r="F17" s="107"/>
      <c r="G17" s="59"/>
      <c r="H17" s="107"/>
    </row>
    <row r="18" spans="1:8" ht="15">
      <c r="A18" s="47"/>
      <c r="B18" s="113"/>
      <c r="C18" s="59"/>
      <c r="D18" s="59"/>
      <c r="E18" s="59"/>
      <c r="F18" s="107"/>
      <c r="G18" s="59"/>
      <c r="H18" s="107"/>
    </row>
    <row r="19" spans="1:6" ht="15">
      <c r="A19" s="26" t="s">
        <v>18</v>
      </c>
      <c r="B19" s="26"/>
      <c r="C19" s="51"/>
      <c r="E19" s="121"/>
      <c r="F19" s="300"/>
    </row>
    <row r="20" spans="1:6" ht="15">
      <c r="A20" s="26"/>
      <c r="B20" s="26"/>
      <c r="C20" s="51"/>
      <c r="E20" s="121"/>
      <c r="F20" s="300"/>
    </row>
    <row r="21" spans="1:8" ht="15.75" thickBot="1">
      <c r="A21" s="27" t="s">
        <v>0</v>
      </c>
      <c r="B21" s="28" t="s">
        <v>1</v>
      </c>
      <c r="C21" s="75" t="s">
        <v>405</v>
      </c>
      <c r="D21" s="284" t="s">
        <v>406</v>
      </c>
      <c r="E21" s="75" t="s">
        <v>358</v>
      </c>
      <c r="F21" s="268" t="s">
        <v>49</v>
      </c>
      <c r="G21" s="53"/>
      <c r="H21" s="54"/>
    </row>
    <row r="22" spans="1:8" ht="15">
      <c r="A22" s="269" t="s">
        <v>362</v>
      </c>
      <c r="B22" s="142" t="s">
        <v>260</v>
      </c>
      <c r="C22" s="63" t="s">
        <v>237</v>
      </c>
      <c r="D22" s="324">
        <v>11.85</v>
      </c>
      <c r="E22" s="320">
        <f>MAX(C22,D22)</f>
        <v>11.85</v>
      </c>
      <c r="F22" s="301">
        <v>1</v>
      </c>
      <c r="G22" s="53"/>
      <c r="H22" s="107"/>
    </row>
    <row r="23" spans="1:8" ht="13.5" thickBot="1">
      <c r="A23" s="270" t="s">
        <v>363</v>
      </c>
      <c r="B23" s="31"/>
      <c r="C23" s="53"/>
      <c r="D23" s="323"/>
      <c r="E23" s="319"/>
      <c r="F23" s="302"/>
      <c r="G23" s="53"/>
      <c r="H23" s="107"/>
    </row>
    <row r="24" spans="1:8" ht="15">
      <c r="A24" s="134" t="s">
        <v>182</v>
      </c>
      <c r="B24" s="142" t="s">
        <v>25</v>
      </c>
      <c r="C24" s="321">
        <v>11.05</v>
      </c>
      <c r="D24" s="324">
        <v>11.8</v>
      </c>
      <c r="E24" s="320">
        <f>MAX(C24,D24)</f>
        <v>11.8</v>
      </c>
      <c r="F24" s="301">
        <v>2</v>
      </c>
      <c r="G24" s="84"/>
      <c r="H24" s="107"/>
    </row>
    <row r="25" spans="1:8" ht="13.5" thickBot="1">
      <c r="A25" s="143" t="s">
        <v>183</v>
      </c>
      <c r="B25" s="31"/>
      <c r="C25" s="323"/>
      <c r="D25" s="323"/>
      <c r="E25" s="319"/>
      <c r="F25" s="302"/>
      <c r="G25" s="53"/>
      <c r="H25" s="107"/>
    </row>
    <row r="26" spans="1:8" ht="12.75">
      <c r="A26" s="269" t="s">
        <v>364</v>
      </c>
      <c r="B26" s="273" t="s">
        <v>366</v>
      </c>
      <c r="C26" s="213" t="s">
        <v>237</v>
      </c>
      <c r="D26" s="73">
        <v>10.7</v>
      </c>
      <c r="E26" s="320">
        <f>MAX(C26,D26)</f>
        <v>10.7</v>
      </c>
      <c r="F26" s="301">
        <v>3</v>
      </c>
      <c r="G26" s="53"/>
      <c r="H26" s="107"/>
    </row>
    <row r="27" spans="1:8" ht="13.5" thickBot="1">
      <c r="A27" s="270" t="s">
        <v>365</v>
      </c>
      <c r="B27" s="31"/>
      <c r="C27" s="115"/>
      <c r="D27" s="115"/>
      <c r="E27" s="319"/>
      <c r="F27" s="302"/>
      <c r="G27" s="53"/>
      <c r="H27" s="107"/>
    </row>
    <row r="28" spans="1:8" ht="15">
      <c r="A28" s="134" t="s">
        <v>93</v>
      </c>
      <c r="B28" s="142" t="s">
        <v>17</v>
      </c>
      <c r="C28" s="321">
        <v>11.6</v>
      </c>
      <c r="D28" s="324"/>
      <c r="E28" s="320">
        <f>MAX(C28,D28)</f>
        <v>11.6</v>
      </c>
      <c r="F28" s="301">
        <v>4</v>
      </c>
      <c r="G28" s="84"/>
      <c r="H28" s="107"/>
    </row>
    <row r="29" spans="1:8" ht="13.5" thickBot="1">
      <c r="A29" s="143" t="s">
        <v>94</v>
      </c>
      <c r="B29" s="31"/>
      <c r="C29" s="322"/>
      <c r="D29" s="323"/>
      <c r="E29" s="319"/>
      <c r="F29" s="302"/>
      <c r="G29" s="84"/>
      <c r="H29" s="107"/>
    </row>
    <row r="30" spans="1:8" ht="12.75">
      <c r="A30" s="174"/>
      <c r="B30" s="33"/>
      <c r="C30" s="53"/>
      <c r="D30" s="53"/>
      <c r="E30" s="53"/>
      <c r="F30" s="54"/>
      <c r="G30" s="53"/>
      <c r="H30" s="107"/>
    </row>
    <row r="31" spans="1:8" ht="12.75">
      <c r="A31" s="174"/>
      <c r="B31" s="33"/>
      <c r="C31" s="53"/>
      <c r="D31" s="53"/>
      <c r="E31" s="53"/>
      <c r="F31" s="54"/>
      <c r="G31" s="53"/>
      <c r="H31" s="107"/>
    </row>
    <row r="32" spans="1:6" ht="15">
      <c r="A32" s="33"/>
      <c r="B32" s="34"/>
      <c r="C32" s="50"/>
      <c r="E32" s="121"/>
      <c r="F32" s="300"/>
    </row>
    <row r="33" spans="1:6" ht="15">
      <c r="A33" s="26" t="s">
        <v>19</v>
      </c>
      <c r="B33" s="26"/>
      <c r="C33" s="51"/>
      <c r="E33" s="121"/>
      <c r="F33" s="300"/>
    </row>
    <row r="34" spans="1:6" ht="15">
      <c r="A34" s="26"/>
      <c r="B34" s="26"/>
      <c r="C34" s="51"/>
      <c r="E34" s="121"/>
      <c r="F34" s="300"/>
    </row>
    <row r="35" spans="1:8" ht="15">
      <c r="A35" s="27" t="s">
        <v>0</v>
      </c>
      <c r="B35" s="28" t="s">
        <v>1</v>
      </c>
      <c r="C35" s="75" t="s">
        <v>405</v>
      </c>
      <c r="D35" s="284" t="s">
        <v>406</v>
      </c>
      <c r="E35" s="75" t="s">
        <v>358</v>
      </c>
      <c r="F35" s="297" t="s">
        <v>49</v>
      </c>
      <c r="G35" s="53"/>
      <c r="H35" s="54"/>
    </row>
    <row r="36" spans="1:8" ht="15">
      <c r="A36" s="269" t="s">
        <v>367</v>
      </c>
      <c r="B36" s="142" t="s">
        <v>366</v>
      </c>
      <c r="C36" s="286" t="s">
        <v>237</v>
      </c>
      <c r="D36" s="73">
        <v>9.025</v>
      </c>
      <c r="E36" s="172">
        <f>MAX(C36,D36)</f>
        <v>9.025</v>
      </c>
      <c r="F36" s="303">
        <v>1</v>
      </c>
      <c r="G36" s="53"/>
      <c r="H36" s="107"/>
    </row>
    <row r="37" spans="1:8" ht="15.75" thickBot="1">
      <c r="A37" s="270" t="s">
        <v>368</v>
      </c>
      <c r="B37" s="30"/>
      <c r="C37" s="285"/>
      <c r="D37" s="115"/>
      <c r="E37" s="71"/>
      <c r="F37" s="304"/>
      <c r="G37" s="53"/>
      <c r="H37" s="107"/>
    </row>
    <row r="38" spans="1:8" ht="15">
      <c r="A38" s="134" t="s">
        <v>171</v>
      </c>
      <c r="B38" s="142" t="s">
        <v>36</v>
      </c>
      <c r="C38" s="66">
        <v>8.175</v>
      </c>
      <c r="D38" s="117">
        <v>8.325</v>
      </c>
      <c r="E38" s="129">
        <f>MAX(C38,D38)</f>
        <v>8.325</v>
      </c>
      <c r="F38" s="298">
        <v>2</v>
      </c>
      <c r="G38" s="84"/>
      <c r="H38" s="107"/>
    </row>
    <row r="39" spans="1:8" ht="15">
      <c r="A39" s="143" t="s">
        <v>172</v>
      </c>
      <c r="B39" s="30"/>
      <c r="C39" s="115"/>
      <c r="D39" s="71"/>
      <c r="E39" s="115"/>
      <c r="F39" s="299"/>
      <c r="G39" s="53"/>
      <c r="H39" s="107"/>
    </row>
    <row r="40" spans="1:6" ht="15">
      <c r="A40" s="33"/>
      <c r="B40" s="35"/>
      <c r="C40" s="50"/>
      <c r="E40" s="122"/>
      <c r="F40" s="305"/>
    </row>
    <row r="41" spans="1:6" ht="15">
      <c r="A41" s="36"/>
      <c r="B41" s="32"/>
      <c r="C41" s="78"/>
      <c r="F41" s="95"/>
    </row>
    <row r="42" spans="1:6" ht="15">
      <c r="A42" s="26" t="s">
        <v>2</v>
      </c>
      <c r="B42" s="26"/>
      <c r="C42" s="51"/>
      <c r="F42" s="95"/>
    </row>
    <row r="43" spans="1:6" ht="15">
      <c r="A43" s="26"/>
      <c r="B43" s="26"/>
      <c r="C43" s="51"/>
      <c r="F43" s="95"/>
    </row>
    <row r="44" spans="1:8" ht="15.75" thickBot="1">
      <c r="A44" s="37" t="s">
        <v>0</v>
      </c>
      <c r="B44" s="29" t="s">
        <v>1</v>
      </c>
      <c r="C44" s="75" t="s">
        <v>405</v>
      </c>
      <c r="D44" s="284" t="s">
        <v>406</v>
      </c>
      <c r="E44" s="75" t="s">
        <v>358</v>
      </c>
      <c r="F44" s="297" t="s">
        <v>49</v>
      </c>
      <c r="G44" s="53"/>
      <c r="H44" s="54"/>
    </row>
    <row r="45" spans="1:256" ht="15">
      <c r="A45" s="146" t="s">
        <v>373</v>
      </c>
      <c r="B45" s="142" t="s">
        <v>36</v>
      </c>
      <c r="C45" s="287" t="s">
        <v>237</v>
      </c>
      <c r="D45" s="117">
        <v>10.2</v>
      </c>
      <c r="E45" s="129">
        <f>MAX(C45,D45)</f>
        <v>10.2</v>
      </c>
      <c r="F45" s="298">
        <v>1</v>
      </c>
      <c r="G45" s="53"/>
      <c r="H45" s="107"/>
      <c r="I45" s="11"/>
      <c r="J45" s="14"/>
      <c r="K45" s="12"/>
      <c r="L45" s="13"/>
      <c r="M45" s="11"/>
      <c r="N45" s="14"/>
      <c r="O45" s="12"/>
      <c r="P45" s="13"/>
      <c r="Q45" s="11"/>
      <c r="R45" s="14"/>
      <c r="S45" s="12"/>
      <c r="T45" s="13"/>
      <c r="U45" s="11"/>
      <c r="V45" s="14"/>
      <c r="W45" s="12"/>
      <c r="X45" s="13"/>
      <c r="Y45" s="11"/>
      <c r="Z45" s="14"/>
      <c r="AA45" s="12"/>
      <c r="AB45" s="13"/>
      <c r="AC45" s="11"/>
      <c r="AD45" s="14"/>
      <c r="AE45" s="12"/>
      <c r="AF45" s="13"/>
      <c r="AG45" s="11"/>
      <c r="AH45" s="14"/>
      <c r="AI45" s="12"/>
      <c r="AJ45" s="13"/>
      <c r="AK45" s="11"/>
      <c r="AL45" s="14"/>
      <c r="AM45" s="12"/>
      <c r="AN45" s="13"/>
      <c r="AO45" s="11"/>
      <c r="AP45" s="14"/>
      <c r="AQ45" s="12"/>
      <c r="AR45" s="13"/>
      <c r="AS45" s="11"/>
      <c r="AT45" s="14"/>
      <c r="AU45" s="12"/>
      <c r="AV45" s="13"/>
      <c r="AW45" s="11"/>
      <c r="AX45" s="14"/>
      <c r="AY45" s="12"/>
      <c r="AZ45" s="13"/>
      <c r="BA45" s="11"/>
      <c r="BB45" s="14"/>
      <c r="BC45" s="12"/>
      <c r="BD45" s="13"/>
      <c r="BE45" s="11"/>
      <c r="BF45" s="14"/>
      <c r="BG45" s="12"/>
      <c r="BH45" s="13"/>
      <c r="BI45" s="11"/>
      <c r="BJ45" s="14"/>
      <c r="BK45" s="12"/>
      <c r="BL45" s="13"/>
      <c r="BM45" s="11"/>
      <c r="BN45" s="14"/>
      <c r="BO45" s="12"/>
      <c r="BP45" s="18"/>
      <c r="BQ45" s="15"/>
      <c r="BR45" s="16"/>
      <c r="BS45" s="12"/>
      <c r="BT45" s="17"/>
      <c r="BU45" s="15"/>
      <c r="BV45" s="16"/>
      <c r="BW45" s="12"/>
      <c r="BX45" s="17"/>
      <c r="BY45" s="15"/>
      <c r="BZ45" s="16"/>
      <c r="CA45" s="12"/>
      <c r="CB45" s="17"/>
      <c r="CC45" s="15"/>
      <c r="CD45" s="16"/>
      <c r="CE45" s="12"/>
      <c r="CF45" s="17"/>
      <c r="CG45" s="15"/>
      <c r="CH45" s="16"/>
      <c r="CI45" s="12"/>
      <c r="CJ45" s="17"/>
      <c r="CK45" s="15"/>
      <c r="CL45" s="16"/>
      <c r="CM45" s="12"/>
      <c r="CN45" s="17"/>
      <c r="CO45" s="15"/>
      <c r="CP45" s="16"/>
      <c r="CQ45" s="12"/>
      <c r="CR45" s="17"/>
      <c r="CS45" s="15"/>
      <c r="CT45" s="16"/>
      <c r="CU45" s="12"/>
      <c r="CV45" s="17"/>
      <c r="CW45" s="15"/>
      <c r="CX45" s="16"/>
      <c r="CY45" s="12"/>
      <c r="CZ45" s="17"/>
      <c r="DA45" s="15"/>
      <c r="DB45" s="16"/>
      <c r="DC45" s="12"/>
      <c r="DD45" s="17"/>
      <c r="DE45" s="15"/>
      <c r="DF45" s="16"/>
      <c r="DG45" s="12"/>
      <c r="DH45" s="17"/>
      <c r="DI45" s="15"/>
      <c r="DJ45" s="16"/>
      <c r="DK45" s="12"/>
      <c r="DL45" s="17"/>
      <c r="DM45" s="15"/>
      <c r="DN45" s="16"/>
      <c r="DO45" s="12"/>
      <c r="DP45" s="17"/>
      <c r="DQ45" s="15"/>
      <c r="DR45" s="16"/>
      <c r="DS45" s="12"/>
      <c r="DT45" s="17"/>
      <c r="DU45" s="15"/>
      <c r="DV45" s="16"/>
      <c r="DW45" s="12"/>
      <c r="DX45" s="17"/>
      <c r="DY45" s="15"/>
      <c r="DZ45" s="16"/>
      <c r="EA45" s="12"/>
      <c r="EB45" s="17"/>
      <c r="EC45" s="15"/>
      <c r="ED45" s="16"/>
      <c r="EE45" s="12"/>
      <c r="EF45" s="17"/>
      <c r="EG45" s="15"/>
      <c r="EH45" s="16"/>
      <c r="EI45" s="12"/>
      <c r="EJ45" s="17"/>
      <c r="EK45" s="15"/>
      <c r="EL45" s="16"/>
      <c r="EM45" s="12"/>
      <c r="EN45" s="17"/>
      <c r="EO45" s="15"/>
      <c r="EP45" s="16"/>
      <c r="EQ45" s="12"/>
      <c r="ER45" s="17"/>
      <c r="ES45" s="15"/>
      <c r="ET45" s="16"/>
      <c r="EU45" s="12"/>
      <c r="EV45" s="17"/>
      <c r="EW45" s="15"/>
      <c r="EX45" s="16"/>
      <c r="EY45" s="12"/>
      <c r="EZ45" s="17"/>
      <c r="FA45" s="15"/>
      <c r="FB45" s="16"/>
      <c r="FC45" s="12"/>
      <c r="FD45" s="17"/>
      <c r="FE45" s="15"/>
      <c r="FF45" s="16"/>
      <c r="FG45" s="12"/>
      <c r="FH45" s="17"/>
      <c r="FI45" s="15"/>
      <c r="FJ45" s="16"/>
      <c r="FK45" s="12"/>
      <c r="FL45" s="17"/>
      <c r="FM45" s="15"/>
      <c r="FN45" s="16"/>
      <c r="FO45" s="12"/>
      <c r="FP45" s="17"/>
      <c r="FQ45" s="15"/>
      <c r="FR45" s="16"/>
      <c r="FS45" s="12"/>
      <c r="FT45" s="17"/>
      <c r="FU45" s="15"/>
      <c r="FV45" s="16"/>
      <c r="FW45" s="12"/>
      <c r="FX45" s="17"/>
      <c r="FY45" s="15"/>
      <c r="FZ45" s="16"/>
      <c r="GA45" s="12"/>
      <c r="GB45" s="17"/>
      <c r="GC45" s="15"/>
      <c r="GD45" s="16"/>
      <c r="GE45" s="12"/>
      <c r="GF45" s="17"/>
      <c r="GG45" s="15"/>
      <c r="GH45" s="16"/>
      <c r="GI45" s="12"/>
      <c r="GJ45" s="17"/>
      <c r="GK45" s="15"/>
      <c r="GL45" s="16"/>
      <c r="GM45" s="12"/>
      <c r="GN45" s="17"/>
      <c r="GO45" s="15"/>
      <c r="GP45" s="16"/>
      <c r="GQ45" s="12"/>
      <c r="GR45" s="17"/>
      <c r="GS45" s="15"/>
      <c r="GT45" s="16"/>
      <c r="GU45" s="12"/>
      <c r="GV45" s="17"/>
      <c r="GW45" s="15"/>
      <c r="GX45" s="16"/>
      <c r="GY45" s="12"/>
      <c r="GZ45" s="17"/>
      <c r="HA45" s="15"/>
      <c r="HB45" s="16"/>
      <c r="HC45" s="12"/>
      <c r="HD45" s="17"/>
      <c r="HE45" s="15"/>
      <c r="HF45" s="16"/>
      <c r="HG45" s="12"/>
      <c r="HH45" s="17"/>
      <c r="HI45" s="15"/>
      <c r="HJ45" s="16"/>
      <c r="HK45" s="12"/>
      <c r="HL45" s="17"/>
      <c r="HM45" s="15"/>
      <c r="HN45" s="16"/>
      <c r="HO45" s="12"/>
      <c r="HP45" s="17"/>
      <c r="HQ45" s="15"/>
      <c r="HR45" s="16"/>
      <c r="HS45" s="12"/>
      <c r="HT45" s="17"/>
      <c r="HU45" s="15"/>
      <c r="HV45" s="16"/>
      <c r="HW45" s="12"/>
      <c r="HX45" s="17"/>
      <c r="HY45" s="15"/>
      <c r="HZ45" s="16"/>
      <c r="IA45" s="12"/>
      <c r="IB45" s="17"/>
      <c r="IC45" s="15"/>
      <c r="ID45" s="16"/>
      <c r="IE45" s="12"/>
      <c r="IF45" s="17"/>
      <c r="IG45" s="15"/>
      <c r="IH45" s="16"/>
      <c r="II45" s="12"/>
      <c r="IJ45" s="17"/>
      <c r="IK45" s="15"/>
      <c r="IL45" s="16"/>
      <c r="IM45" s="12"/>
      <c r="IN45" s="17"/>
      <c r="IO45" s="15"/>
      <c r="IP45" s="16"/>
      <c r="IQ45" s="12"/>
      <c r="IR45" s="17"/>
      <c r="IS45" s="15"/>
      <c r="IT45" s="16"/>
      <c r="IU45" s="12"/>
      <c r="IV45" s="17"/>
    </row>
    <row r="46" spans="1:256" ht="15.75" thickBot="1">
      <c r="A46" s="147" t="s">
        <v>374</v>
      </c>
      <c r="B46" s="30"/>
      <c r="C46" s="115"/>
      <c r="D46" s="71"/>
      <c r="E46" s="115"/>
      <c r="F46" s="299"/>
      <c r="G46" s="53"/>
      <c r="H46" s="107"/>
      <c r="I46" s="11"/>
      <c r="J46" s="14"/>
      <c r="K46" s="12"/>
      <c r="L46" s="13"/>
      <c r="M46" s="11"/>
      <c r="N46" s="14"/>
      <c r="O46" s="12"/>
      <c r="P46" s="13"/>
      <c r="Q46" s="11"/>
      <c r="R46" s="14"/>
      <c r="S46" s="12"/>
      <c r="T46" s="13"/>
      <c r="U46" s="11"/>
      <c r="V46" s="14"/>
      <c r="W46" s="12"/>
      <c r="X46" s="13"/>
      <c r="Y46" s="11"/>
      <c r="Z46" s="14"/>
      <c r="AA46" s="12"/>
      <c r="AB46" s="13"/>
      <c r="AC46" s="11"/>
      <c r="AD46" s="14"/>
      <c r="AE46" s="12"/>
      <c r="AF46" s="13"/>
      <c r="AG46" s="11"/>
      <c r="AH46" s="14"/>
      <c r="AI46" s="12"/>
      <c r="AJ46" s="13"/>
      <c r="AK46" s="11"/>
      <c r="AL46" s="14"/>
      <c r="AM46" s="12"/>
      <c r="AN46" s="13"/>
      <c r="AO46" s="11"/>
      <c r="AP46" s="14"/>
      <c r="AQ46" s="12"/>
      <c r="AR46" s="13"/>
      <c r="AS46" s="11"/>
      <c r="AT46" s="14"/>
      <c r="AU46" s="12"/>
      <c r="AV46" s="13"/>
      <c r="AW46" s="11"/>
      <c r="AX46" s="14"/>
      <c r="AY46" s="12"/>
      <c r="AZ46" s="13"/>
      <c r="BA46" s="11"/>
      <c r="BB46" s="14"/>
      <c r="BC46" s="12"/>
      <c r="BD46" s="13"/>
      <c r="BE46" s="11"/>
      <c r="BF46" s="14"/>
      <c r="BG46" s="12"/>
      <c r="BH46" s="13"/>
      <c r="BI46" s="11"/>
      <c r="BJ46" s="14"/>
      <c r="BK46" s="12"/>
      <c r="BL46" s="13"/>
      <c r="BM46" s="11"/>
      <c r="BN46" s="14"/>
      <c r="BO46" s="12"/>
      <c r="BP46" s="18"/>
      <c r="BQ46" s="15"/>
      <c r="BR46" s="16"/>
      <c r="BS46" s="12"/>
      <c r="BT46" s="17"/>
      <c r="BU46" s="15"/>
      <c r="BV46" s="16"/>
      <c r="BW46" s="12"/>
      <c r="BX46" s="17"/>
      <c r="BY46" s="15"/>
      <c r="BZ46" s="16"/>
      <c r="CA46" s="12"/>
      <c r="CB46" s="17"/>
      <c r="CC46" s="15"/>
      <c r="CD46" s="16"/>
      <c r="CE46" s="12"/>
      <c r="CF46" s="17"/>
      <c r="CG46" s="15"/>
      <c r="CH46" s="16"/>
      <c r="CI46" s="12"/>
      <c r="CJ46" s="17"/>
      <c r="CK46" s="15"/>
      <c r="CL46" s="16"/>
      <c r="CM46" s="12"/>
      <c r="CN46" s="17"/>
      <c r="CO46" s="15"/>
      <c r="CP46" s="16"/>
      <c r="CQ46" s="12"/>
      <c r="CR46" s="17"/>
      <c r="CS46" s="15"/>
      <c r="CT46" s="16"/>
      <c r="CU46" s="12"/>
      <c r="CV46" s="17"/>
      <c r="CW46" s="15"/>
      <c r="CX46" s="16"/>
      <c r="CY46" s="12"/>
      <c r="CZ46" s="17"/>
      <c r="DA46" s="15"/>
      <c r="DB46" s="16"/>
      <c r="DC46" s="12"/>
      <c r="DD46" s="17"/>
      <c r="DE46" s="15"/>
      <c r="DF46" s="16"/>
      <c r="DG46" s="12"/>
      <c r="DH46" s="17"/>
      <c r="DI46" s="15"/>
      <c r="DJ46" s="16"/>
      <c r="DK46" s="12"/>
      <c r="DL46" s="17"/>
      <c r="DM46" s="15"/>
      <c r="DN46" s="16"/>
      <c r="DO46" s="12"/>
      <c r="DP46" s="17"/>
      <c r="DQ46" s="15"/>
      <c r="DR46" s="16"/>
      <c r="DS46" s="12"/>
      <c r="DT46" s="17"/>
      <c r="DU46" s="15"/>
      <c r="DV46" s="16"/>
      <c r="DW46" s="12"/>
      <c r="DX46" s="17"/>
      <c r="DY46" s="15"/>
      <c r="DZ46" s="16"/>
      <c r="EA46" s="12"/>
      <c r="EB46" s="17"/>
      <c r="EC46" s="15"/>
      <c r="ED46" s="16"/>
      <c r="EE46" s="12"/>
      <c r="EF46" s="17"/>
      <c r="EG46" s="15"/>
      <c r="EH46" s="16"/>
      <c r="EI46" s="12"/>
      <c r="EJ46" s="17"/>
      <c r="EK46" s="15"/>
      <c r="EL46" s="16"/>
      <c r="EM46" s="12"/>
      <c r="EN46" s="17"/>
      <c r="EO46" s="15"/>
      <c r="EP46" s="16"/>
      <c r="EQ46" s="12"/>
      <c r="ER46" s="17"/>
      <c r="ES46" s="15"/>
      <c r="ET46" s="16"/>
      <c r="EU46" s="12"/>
      <c r="EV46" s="17"/>
      <c r="EW46" s="15"/>
      <c r="EX46" s="16"/>
      <c r="EY46" s="12"/>
      <c r="EZ46" s="17"/>
      <c r="FA46" s="15"/>
      <c r="FB46" s="16"/>
      <c r="FC46" s="12"/>
      <c r="FD46" s="17"/>
      <c r="FE46" s="15"/>
      <c r="FF46" s="16"/>
      <c r="FG46" s="12"/>
      <c r="FH46" s="17"/>
      <c r="FI46" s="15"/>
      <c r="FJ46" s="16"/>
      <c r="FK46" s="12"/>
      <c r="FL46" s="17"/>
      <c r="FM46" s="15"/>
      <c r="FN46" s="16"/>
      <c r="FO46" s="12"/>
      <c r="FP46" s="17"/>
      <c r="FQ46" s="15"/>
      <c r="FR46" s="16"/>
      <c r="FS46" s="12"/>
      <c r="FT46" s="17"/>
      <c r="FU46" s="15"/>
      <c r="FV46" s="16"/>
      <c r="FW46" s="12"/>
      <c r="FX46" s="17"/>
      <c r="FY46" s="15"/>
      <c r="FZ46" s="16"/>
      <c r="GA46" s="12"/>
      <c r="GB46" s="17"/>
      <c r="GC46" s="15"/>
      <c r="GD46" s="16"/>
      <c r="GE46" s="12"/>
      <c r="GF46" s="17"/>
      <c r="GG46" s="15"/>
      <c r="GH46" s="16"/>
      <c r="GI46" s="12"/>
      <c r="GJ46" s="17"/>
      <c r="GK46" s="15"/>
      <c r="GL46" s="16"/>
      <c r="GM46" s="12"/>
      <c r="GN46" s="17"/>
      <c r="GO46" s="15"/>
      <c r="GP46" s="16"/>
      <c r="GQ46" s="12"/>
      <c r="GR46" s="17"/>
      <c r="GS46" s="15"/>
      <c r="GT46" s="16"/>
      <c r="GU46" s="12"/>
      <c r="GV46" s="17"/>
      <c r="GW46" s="15"/>
      <c r="GX46" s="16"/>
      <c r="GY46" s="12"/>
      <c r="GZ46" s="17"/>
      <c r="HA46" s="15"/>
      <c r="HB46" s="16"/>
      <c r="HC46" s="12"/>
      <c r="HD46" s="17"/>
      <c r="HE46" s="15"/>
      <c r="HF46" s="16"/>
      <c r="HG46" s="12"/>
      <c r="HH46" s="17"/>
      <c r="HI46" s="15"/>
      <c r="HJ46" s="16"/>
      <c r="HK46" s="12"/>
      <c r="HL46" s="17"/>
      <c r="HM46" s="15"/>
      <c r="HN46" s="16"/>
      <c r="HO46" s="12"/>
      <c r="HP46" s="17"/>
      <c r="HQ46" s="15"/>
      <c r="HR46" s="16"/>
      <c r="HS46" s="12"/>
      <c r="HT46" s="17"/>
      <c r="HU46" s="15"/>
      <c r="HV46" s="16"/>
      <c r="HW46" s="12"/>
      <c r="HX46" s="17"/>
      <c r="HY46" s="15"/>
      <c r="HZ46" s="16"/>
      <c r="IA46" s="12"/>
      <c r="IB46" s="17"/>
      <c r="IC46" s="15"/>
      <c r="ID46" s="16"/>
      <c r="IE46" s="12"/>
      <c r="IF46" s="17"/>
      <c r="IG46" s="15"/>
      <c r="IH46" s="16"/>
      <c r="II46" s="12"/>
      <c r="IJ46" s="17"/>
      <c r="IK46" s="15"/>
      <c r="IL46" s="16"/>
      <c r="IM46" s="12"/>
      <c r="IN46" s="17"/>
      <c r="IO46" s="15"/>
      <c r="IP46" s="16"/>
      <c r="IQ46" s="12"/>
      <c r="IR46" s="17"/>
      <c r="IS46" s="15"/>
      <c r="IT46" s="16"/>
      <c r="IU46" s="12"/>
      <c r="IV46" s="17"/>
    </row>
    <row r="47" spans="1:8" ht="15">
      <c r="A47" s="146" t="s">
        <v>155</v>
      </c>
      <c r="B47" s="142" t="s">
        <v>139</v>
      </c>
      <c r="C47" s="66">
        <v>9.2</v>
      </c>
      <c r="D47" s="117">
        <v>10</v>
      </c>
      <c r="E47" s="129">
        <f>MAX(C47,D47)</f>
        <v>10</v>
      </c>
      <c r="F47" s="298">
        <v>2</v>
      </c>
      <c r="G47" s="84"/>
      <c r="H47" s="107"/>
    </row>
    <row r="48" spans="1:256" ht="15.75" thickBot="1">
      <c r="A48" s="147" t="s">
        <v>156</v>
      </c>
      <c r="B48" s="30"/>
      <c r="C48" s="115"/>
      <c r="D48" s="71"/>
      <c r="E48" s="115"/>
      <c r="F48" s="299"/>
      <c r="G48" s="53"/>
      <c r="H48" s="107"/>
      <c r="I48" s="11"/>
      <c r="J48" s="14"/>
      <c r="K48" s="12"/>
      <c r="L48" s="13"/>
      <c r="M48" s="11"/>
      <c r="N48" s="14"/>
      <c r="O48" s="12"/>
      <c r="P48" s="13"/>
      <c r="Q48" s="11"/>
      <c r="R48" s="14"/>
      <c r="S48" s="12"/>
      <c r="T48" s="13"/>
      <c r="U48" s="11"/>
      <c r="V48" s="14"/>
      <c r="W48" s="12"/>
      <c r="X48" s="13"/>
      <c r="Y48" s="11"/>
      <c r="Z48" s="14"/>
      <c r="AA48" s="12"/>
      <c r="AB48" s="13"/>
      <c r="AC48" s="11"/>
      <c r="AD48" s="14"/>
      <c r="AE48" s="12"/>
      <c r="AF48" s="13"/>
      <c r="AG48" s="11"/>
      <c r="AH48" s="14"/>
      <c r="AI48" s="12"/>
      <c r="AJ48" s="13"/>
      <c r="AK48" s="11"/>
      <c r="AL48" s="14"/>
      <c r="AM48" s="12"/>
      <c r="AN48" s="13"/>
      <c r="AO48" s="11"/>
      <c r="AP48" s="14"/>
      <c r="AQ48" s="12"/>
      <c r="AR48" s="13"/>
      <c r="AS48" s="11"/>
      <c r="AT48" s="14"/>
      <c r="AU48" s="12"/>
      <c r="AV48" s="13"/>
      <c r="AW48" s="11"/>
      <c r="AX48" s="14"/>
      <c r="AY48" s="12"/>
      <c r="AZ48" s="13"/>
      <c r="BA48" s="11"/>
      <c r="BB48" s="14"/>
      <c r="BC48" s="12"/>
      <c r="BD48" s="13"/>
      <c r="BE48" s="11"/>
      <c r="BF48" s="14"/>
      <c r="BG48" s="12"/>
      <c r="BH48" s="13"/>
      <c r="BI48" s="11"/>
      <c r="BJ48" s="14"/>
      <c r="BK48" s="12"/>
      <c r="BL48" s="13"/>
      <c r="BM48" s="11"/>
      <c r="BN48" s="14"/>
      <c r="BO48" s="12"/>
      <c r="BP48" s="18"/>
      <c r="BQ48" s="15"/>
      <c r="BR48" s="16"/>
      <c r="BS48" s="12"/>
      <c r="BT48" s="17"/>
      <c r="BU48" s="15"/>
      <c r="BV48" s="16"/>
      <c r="BW48" s="12"/>
      <c r="BX48" s="17"/>
      <c r="BY48" s="15"/>
      <c r="BZ48" s="16"/>
      <c r="CA48" s="12"/>
      <c r="CB48" s="17"/>
      <c r="CC48" s="15"/>
      <c r="CD48" s="16"/>
      <c r="CE48" s="12"/>
      <c r="CF48" s="17"/>
      <c r="CG48" s="15"/>
      <c r="CH48" s="16"/>
      <c r="CI48" s="12"/>
      <c r="CJ48" s="17"/>
      <c r="CK48" s="15"/>
      <c r="CL48" s="16"/>
      <c r="CM48" s="12"/>
      <c r="CN48" s="17"/>
      <c r="CO48" s="15" t="s">
        <v>35</v>
      </c>
      <c r="CP48" s="16" t="s">
        <v>36</v>
      </c>
      <c r="CQ48" s="12">
        <v>17.3</v>
      </c>
      <c r="CR48" s="17">
        <v>3</v>
      </c>
      <c r="CS48" s="15" t="s">
        <v>35</v>
      </c>
      <c r="CT48" s="16" t="s">
        <v>36</v>
      </c>
      <c r="CU48" s="12">
        <v>17.3</v>
      </c>
      <c r="CV48" s="17">
        <v>3</v>
      </c>
      <c r="CW48" s="15" t="s">
        <v>35</v>
      </c>
      <c r="CX48" s="16" t="s">
        <v>36</v>
      </c>
      <c r="CY48" s="12">
        <v>17.3</v>
      </c>
      <c r="CZ48" s="17">
        <v>3</v>
      </c>
      <c r="DA48" s="15" t="s">
        <v>35</v>
      </c>
      <c r="DB48" s="16" t="s">
        <v>36</v>
      </c>
      <c r="DC48" s="12">
        <v>17.3</v>
      </c>
      <c r="DD48" s="17">
        <v>3</v>
      </c>
      <c r="DE48" s="15" t="s">
        <v>35</v>
      </c>
      <c r="DF48" s="16" t="s">
        <v>36</v>
      </c>
      <c r="DG48" s="12">
        <v>17.3</v>
      </c>
      <c r="DH48" s="17">
        <v>3</v>
      </c>
      <c r="DI48" s="15" t="s">
        <v>35</v>
      </c>
      <c r="DJ48" s="16" t="s">
        <v>36</v>
      </c>
      <c r="DK48" s="12">
        <v>17.3</v>
      </c>
      <c r="DL48" s="17">
        <v>3</v>
      </c>
      <c r="DM48" s="15" t="s">
        <v>35</v>
      </c>
      <c r="DN48" s="16" t="s">
        <v>36</v>
      </c>
      <c r="DO48" s="12">
        <v>17.3</v>
      </c>
      <c r="DP48" s="17">
        <v>3</v>
      </c>
      <c r="DQ48" s="15" t="s">
        <v>35</v>
      </c>
      <c r="DR48" s="16" t="s">
        <v>36</v>
      </c>
      <c r="DS48" s="12">
        <v>17.3</v>
      </c>
      <c r="DT48" s="17">
        <v>3</v>
      </c>
      <c r="DU48" s="15" t="s">
        <v>35</v>
      </c>
      <c r="DV48" s="16" t="s">
        <v>36</v>
      </c>
      <c r="DW48" s="12">
        <v>17.3</v>
      </c>
      <c r="DX48" s="17">
        <v>3</v>
      </c>
      <c r="DY48" s="15" t="s">
        <v>35</v>
      </c>
      <c r="DZ48" s="16" t="s">
        <v>36</v>
      </c>
      <c r="EA48" s="12">
        <v>17.3</v>
      </c>
      <c r="EB48" s="17">
        <v>3</v>
      </c>
      <c r="EC48" s="15" t="s">
        <v>35</v>
      </c>
      <c r="ED48" s="16" t="s">
        <v>36</v>
      </c>
      <c r="EE48" s="12">
        <v>17.3</v>
      </c>
      <c r="EF48" s="17">
        <v>3</v>
      </c>
      <c r="EG48" s="15" t="s">
        <v>35</v>
      </c>
      <c r="EH48" s="16" t="s">
        <v>36</v>
      </c>
      <c r="EI48" s="12">
        <v>17.3</v>
      </c>
      <c r="EJ48" s="17">
        <v>3</v>
      </c>
      <c r="EK48" s="15" t="s">
        <v>35</v>
      </c>
      <c r="EL48" s="16" t="s">
        <v>36</v>
      </c>
      <c r="EM48" s="12">
        <v>17.3</v>
      </c>
      <c r="EN48" s="17">
        <v>3</v>
      </c>
      <c r="EO48" s="15" t="s">
        <v>35</v>
      </c>
      <c r="EP48" s="16" t="s">
        <v>36</v>
      </c>
      <c r="EQ48" s="12">
        <v>17.3</v>
      </c>
      <c r="ER48" s="17">
        <v>3</v>
      </c>
      <c r="ES48" s="15" t="s">
        <v>35</v>
      </c>
      <c r="ET48" s="16" t="s">
        <v>36</v>
      </c>
      <c r="EU48" s="12">
        <v>17.3</v>
      </c>
      <c r="EV48" s="17">
        <v>3</v>
      </c>
      <c r="EW48" s="15" t="s">
        <v>35</v>
      </c>
      <c r="EX48" s="16" t="s">
        <v>36</v>
      </c>
      <c r="EY48" s="12">
        <v>17.3</v>
      </c>
      <c r="EZ48" s="17">
        <v>3</v>
      </c>
      <c r="FA48" s="15" t="s">
        <v>35</v>
      </c>
      <c r="FB48" s="16" t="s">
        <v>36</v>
      </c>
      <c r="FC48" s="12">
        <v>17.3</v>
      </c>
      <c r="FD48" s="17">
        <v>3</v>
      </c>
      <c r="FE48" s="15" t="s">
        <v>35</v>
      </c>
      <c r="FF48" s="16" t="s">
        <v>36</v>
      </c>
      <c r="FG48" s="12">
        <v>17.3</v>
      </c>
      <c r="FH48" s="17">
        <v>3</v>
      </c>
      <c r="FI48" s="15" t="s">
        <v>35</v>
      </c>
      <c r="FJ48" s="16" t="s">
        <v>36</v>
      </c>
      <c r="FK48" s="12">
        <v>17.3</v>
      </c>
      <c r="FL48" s="17">
        <v>3</v>
      </c>
      <c r="FM48" s="15" t="s">
        <v>35</v>
      </c>
      <c r="FN48" s="16" t="s">
        <v>36</v>
      </c>
      <c r="FO48" s="12">
        <v>17.3</v>
      </c>
      <c r="FP48" s="17">
        <v>3</v>
      </c>
      <c r="FQ48" s="15" t="s">
        <v>35</v>
      </c>
      <c r="FR48" s="16" t="s">
        <v>36</v>
      </c>
      <c r="FS48" s="12">
        <v>17.3</v>
      </c>
      <c r="FT48" s="17">
        <v>3</v>
      </c>
      <c r="FU48" s="15" t="s">
        <v>35</v>
      </c>
      <c r="FV48" s="16" t="s">
        <v>36</v>
      </c>
      <c r="FW48" s="12">
        <v>17.3</v>
      </c>
      <c r="FX48" s="17">
        <v>3</v>
      </c>
      <c r="FY48" s="15" t="s">
        <v>35</v>
      </c>
      <c r="FZ48" s="16" t="s">
        <v>36</v>
      </c>
      <c r="GA48" s="12">
        <v>17.3</v>
      </c>
      <c r="GB48" s="17">
        <v>3</v>
      </c>
      <c r="GC48" s="15" t="s">
        <v>35</v>
      </c>
      <c r="GD48" s="16" t="s">
        <v>36</v>
      </c>
      <c r="GE48" s="12">
        <v>17.3</v>
      </c>
      <c r="GF48" s="17">
        <v>3</v>
      </c>
      <c r="GG48" s="15" t="s">
        <v>35</v>
      </c>
      <c r="GH48" s="16" t="s">
        <v>36</v>
      </c>
      <c r="GI48" s="12">
        <v>17.3</v>
      </c>
      <c r="GJ48" s="17">
        <v>3</v>
      </c>
      <c r="GK48" s="15" t="s">
        <v>35</v>
      </c>
      <c r="GL48" s="16" t="s">
        <v>36</v>
      </c>
      <c r="GM48" s="12">
        <v>17.3</v>
      </c>
      <c r="GN48" s="17">
        <v>3</v>
      </c>
      <c r="GO48" s="15" t="s">
        <v>35</v>
      </c>
      <c r="GP48" s="16" t="s">
        <v>36</v>
      </c>
      <c r="GQ48" s="12">
        <v>17.3</v>
      </c>
      <c r="GR48" s="17">
        <v>3</v>
      </c>
      <c r="GS48" s="15" t="s">
        <v>35</v>
      </c>
      <c r="GT48" s="16" t="s">
        <v>36</v>
      </c>
      <c r="GU48" s="12">
        <v>17.3</v>
      </c>
      <c r="GV48" s="17">
        <v>3</v>
      </c>
      <c r="GW48" s="15" t="s">
        <v>35</v>
      </c>
      <c r="GX48" s="16" t="s">
        <v>36</v>
      </c>
      <c r="GY48" s="12">
        <v>17.3</v>
      </c>
      <c r="GZ48" s="17">
        <v>3</v>
      </c>
      <c r="HA48" s="15" t="s">
        <v>35</v>
      </c>
      <c r="HB48" s="16" t="s">
        <v>36</v>
      </c>
      <c r="HC48" s="12">
        <v>17.3</v>
      </c>
      <c r="HD48" s="17">
        <v>3</v>
      </c>
      <c r="HE48" s="15" t="s">
        <v>35</v>
      </c>
      <c r="HF48" s="16" t="s">
        <v>36</v>
      </c>
      <c r="HG48" s="12">
        <v>17.3</v>
      </c>
      <c r="HH48" s="17">
        <v>3</v>
      </c>
      <c r="HI48" s="15" t="s">
        <v>35</v>
      </c>
      <c r="HJ48" s="16" t="s">
        <v>36</v>
      </c>
      <c r="HK48" s="12">
        <v>17.3</v>
      </c>
      <c r="HL48" s="17">
        <v>3</v>
      </c>
      <c r="HM48" s="15" t="s">
        <v>35</v>
      </c>
      <c r="HN48" s="16" t="s">
        <v>36</v>
      </c>
      <c r="HO48" s="12">
        <v>17.3</v>
      </c>
      <c r="HP48" s="17">
        <v>3</v>
      </c>
      <c r="HQ48" s="15" t="s">
        <v>35</v>
      </c>
      <c r="HR48" s="16" t="s">
        <v>36</v>
      </c>
      <c r="HS48" s="12">
        <v>17.3</v>
      </c>
      <c r="HT48" s="17">
        <v>3</v>
      </c>
      <c r="HU48" s="15" t="s">
        <v>35</v>
      </c>
      <c r="HV48" s="16" t="s">
        <v>36</v>
      </c>
      <c r="HW48" s="12">
        <v>17.3</v>
      </c>
      <c r="HX48" s="17">
        <v>3</v>
      </c>
      <c r="HY48" s="15" t="s">
        <v>35</v>
      </c>
      <c r="HZ48" s="16" t="s">
        <v>36</v>
      </c>
      <c r="IA48" s="12">
        <v>17.3</v>
      </c>
      <c r="IB48" s="17">
        <v>3</v>
      </c>
      <c r="IC48" s="15" t="s">
        <v>35</v>
      </c>
      <c r="ID48" s="16" t="s">
        <v>36</v>
      </c>
      <c r="IE48" s="12">
        <v>17.3</v>
      </c>
      <c r="IF48" s="17">
        <v>3</v>
      </c>
      <c r="IG48" s="15" t="s">
        <v>35</v>
      </c>
      <c r="IH48" s="16" t="s">
        <v>36</v>
      </c>
      <c r="II48" s="12">
        <v>17.3</v>
      </c>
      <c r="IJ48" s="17">
        <v>3</v>
      </c>
      <c r="IK48" s="15" t="s">
        <v>35</v>
      </c>
      <c r="IL48" s="16" t="s">
        <v>36</v>
      </c>
      <c r="IM48" s="12">
        <v>17.3</v>
      </c>
      <c r="IN48" s="17">
        <v>3</v>
      </c>
      <c r="IO48" s="15" t="s">
        <v>35</v>
      </c>
      <c r="IP48" s="16" t="s">
        <v>36</v>
      </c>
      <c r="IQ48" s="12">
        <v>17.3</v>
      </c>
      <c r="IR48" s="17">
        <v>3</v>
      </c>
      <c r="IS48" s="15" t="s">
        <v>35</v>
      </c>
      <c r="IT48" s="16" t="s">
        <v>36</v>
      </c>
      <c r="IU48" s="12">
        <v>17.3</v>
      </c>
      <c r="IV48" s="17">
        <v>3</v>
      </c>
    </row>
    <row r="49" spans="1:256" ht="15">
      <c r="A49" s="146" t="s">
        <v>371</v>
      </c>
      <c r="B49" s="142" t="s">
        <v>139</v>
      </c>
      <c r="C49" s="213" t="s">
        <v>237</v>
      </c>
      <c r="D49" s="117">
        <v>9.45</v>
      </c>
      <c r="E49" s="129">
        <f>MAX(C49,D49)</f>
        <v>9.45</v>
      </c>
      <c r="F49" s="298">
        <v>3</v>
      </c>
      <c r="G49" s="53"/>
      <c r="H49" s="107"/>
      <c r="I49" s="11"/>
      <c r="J49" s="14"/>
      <c r="K49" s="12"/>
      <c r="L49" s="13"/>
      <c r="M49" s="11"/>
      <c r="N49" s="14"/>
      <c r="O49" s="12"/>
      <c r="P49" s="13"/>
      <c r="Q49" s="11"/>
      <c r="R49" s="14"/>
      <c r="S49" s="12"/>
      <c r="T49" s="13"/>
      <c r="U49" s="11"/>
      <c r="V49" s="14"/>
      <c r="W49" s="12"/>
      <c r="X49" s="13"/>
      <c r="Y49" s="11"/>
      <c r="Z49" s="14"/>
      <c r="AA49" s="12"/>
      <c r="AB49" s="13"/>
      <c r="AC49" s="11"/>
      <c r="AD49" s="14"/>
      <c r="AE49" s="12"/>
      <c r="AF49" s="13"/>
      <c r="AG49" s="11"/>
      <c r="AH49" s="14"/>
      <c r="AI49" s="12"/>
      <c r="AJ49" s="13"/>
      <c r="AK49" s="11"/>
      <c r="AL49" s="14"/>
      <c r="AM49" s="12"/>
      <c r="AN49" s="13"/>
      <c r="AO49" s="11"/>
      <c r="AP49" s="14"/>
      <c r="AQ49" s="12"/>
      <c r="AR49" s="13"/>
      <c r="AS49" s="11"/>
      <c r="AT49" s="14"/>
      <c r="AU49" s="12"/>
      <c r="AV49" s="13"/>
      <c r="AW49" s="11"/>
      <c r="AX49" s="14"/>
      <c r="AY49" s="12"/>
      <c r="AZ49" s="13"/>
      <c r="BA49" s="11"/>
      <c r="BB49" s="14"/>
      <c r="BC49" s="12"/>
      <c r="BD49" s="13"/>
      <c r="BE49" s="11"/>
      <c r="BF49" s="14"/>
      <c r="BG49" s="12"/>
      <c r="BH49" s="13"/>
      <c r="BI49" s="11"/>
      <c r="BJ49" s="14"/>
      <c r="BK49" s="12"/>
      <c r="BL49" s="13"/>
      <c r="BM49" s="11"/>
      <c r="BN49" s="14"/>
      <c r="BO49" s="12"/>
      <c r="BP49" s="18"/>
      <c r="BQ49" s="15"/>
      <c r="BR49" s="16"/>
      <c r="BS49" s="12"/>
      <c r="BT49" s="17"/>
      <c r="BU49" s="15"/>
      <c r="BV49" s="16"/>
      <c r="BW49" s="12"/>
      <c r="BX49" s="17"/>
      <c r="BY49" s="15"/>
      <c r="BZ49" s="16"/>
      <c r="CA49" s="12"/>
      <c r="CB49" s="17"/>
      <c r="CC49" s="15"/>
      <c r="CD49" s="16"/>
      <c r="CE49" s="12"/>
      <c r="CF49" s="17"/>
      <c r="CG49" s="15"/>
      <c r="CH49" s="16"/>
      <c r="CI49" s="12"/>
      <c r="CJ49" s="17"/>
      <c r="CK49" s="15"/>
      <c r="CL49" s="16"/>
      <c r="CM49" s="12"/>
      <c r="CN49" s="17"/>
      <c r="CO49" s="15"/>
      <c r="CP49" s="16"/>
      <c r="CQ49" s="12"/>
      <c r="CR49" s="17"/>
      <c r="CS49" s="15"/>
      <c r="CT49" s="16"/>
      <c r="CU49" s="12"/>
      <c r="CV49" s="17"/>
      <c r="CW49" s="15"/>
      <c r="CX49" s="16"/>
      <c r="CY49" s="12"/>
      <c r="CZ49" s="17"/>
      <c r="DA49" s="15"/>
      <c r="DB49" s="16"/>
      <c r="DC49" s="12"/>
      <c r="DD49" s="17"/>
      <c r="DE49" s="15"/>
      <c r="DF49" s="16"/>
      <c r="DG49" s="12"/>
      <c r="DH49" s="17"/>
      <c r="DI49" s="15"/>
      <c r="DJ49" s="16"/>
      <c r="DK49" s="12"/>
      <c r="DL49" s="17"/>
      <c r="DM49" s="15"/>
      <c r="DN49" s="16"/>
      <c r="DO49" s="12"/>
      <c r="DP49" s="17"/>
      <c r="DQ49" s="15"/>
      <c r="DR49" s="16"/>
      <c r="DS49" s="12"/>
      <c r="DT49" s="17"/>
      <c r="DU49" s="15"/>
      <c r="DV49" s="16"/>
      <c r="DW49" s="12"/>
      <c r="DX49" s="17"/>
      <c r="DY49" s="15"/>
      <c r="DZ49" s="16"/>
      <c r="EA49" s="12"/>
      <c r="EB49" s="17"/>
      <c r="EC49" s="15"/>
      <c r="ED49" s="16"/>
      <c r="EE49" s="12"/>
      <c r="EF49" s="17"/>
      <c r="EG49" s="15"/>
      <c r="EH49" s="16"/>
      <c r="EI49" s="12"/>
      <c r="EJ49" s="17"/>
      <c r="EK49" s="15"/>
      <c r="EL49" s="16"/>
      <c r="EM49" s="12"/>
      <c r="EN49" s="17"/>
      <c r="EO49" s="15"/>
      <c r="EP49" s="16"/>
      <c r="EQ49" s="12"/>
      <c r="ER49" s="17"/>
      <c r="ES49" s="15"/>
      <c r="ET49" s="16"/>
      <c r="EU49" s="12"/>
      <c r="EV49" s="17"/>
      <c r="EW49" s="15"/>
      <c r="EX49" s="16"/>
      <c r="EY49" s="12"/>
      <c r="EZ49" s="17"/>
      <c r="FA49" s="15"/>
      <c r="FB49" s="16"/>
      <c r="FC49" s="12"/>
      <c r="FD49" s="17"/>
      <c r="FE49" s="15"/>
      <c r="FF49" s="16"/>
      <c r="FG49" s="12"/>
      <c r="FH49" s="17"/>
      <c r="FI49" s="15"/>
      <c r="FJ49" s="16"/>
      <c r="FK49" s="12"/>
      <c r="FL49" s="17"/>
      <c r="FM49" s="15"/>
      <c r="FN49" s="16"/>
      <c r="FO49" s="12"/>
      <c r="FP49" s="17"/>
      <c r="FQ49" s="15"/>
      <c r="FR49" s="16"/>
      <c r="FS49" s="12"/>
      <c r="FT49" s="17"/>
      <c r="FU49" s="15"/>
      <c r="FV49" s="16"/>
      <c r="FW49" s="12"/>
      <c r="FX49" s="17"/>
      <c r="FY49" s="15"/>
      <c r="FZ49" s="16"/>
      <c r="GA49" s="12"/>
      <c r="GB49" s="17"/>
      <c r="GC49" s="15"/>
      <c r="GD49" s="16"/>
      <c r="GE49" s="12"/>
      <c r="GF49" s="17"/>
      <c r="GG49" s="15"/>
      <c r="GH49" s="16"/>
      <c r="GI49" s="12"/>
      <c r="GJ49" s="17"/>
      <c r="GK49" s="15"/>
      <c r="GL49" s="16"/>
      <c r="GM49" s="12"/>
      <c r="GN49" s="17"/>
      <c r="GO49" s="15"/>
      <c r="GP49" s="16"/>
      <c r="GQ49" s="12"/>
      <c r="GR49" s="17"/>
      <c r="GS49" s="15"/>
      <c r="GT49" s="16"/>
      <c r="GU49" s="12"/>
      <c r="GV49" s="17"/>
      <c r="GW49" s="15"/>
      <c r="GX49" s="16"/>
      <c r="GY49" s="12"/>
      <c r="GZ49" s="17"/>
      <c r="HA49" s="15"/>
      <c r="HB49" s="16"/>
      <c r="HC49" s="12"/>
      <c r="HD49" s="17"/>
      <c r="HE49" s="15"/>
      <c r="HF49" s="16"/>
      <c r="HG49" s="12"/>
      <c r="HH49" s="17"/>
      <c r="HI49" s="15"/>
      <c r="HJ49" s="16"/>
      <c r="HK49" s="12"/>
      <c r="HL49" s="17"/>
      <c r="HM49" s="15"/>
      <c r="HN49" s="16"/>
      <c r="HO49" s="12"/>
      <c r="HP49" s="17"/>
      <c r="HQ49" s="15"/>
      <c r="HR49" s="16"/>
      <c r="HS49" s="12"/>
      <c r="HT49" s="17"/>
      <c r="HU49" s="15"/>
      <c r="HV49" s="16"/>
      <c r="HW49" s="12"/>
      <c r="HX49" s="17"/>
      <c r="HY49" s="15"/>
      <c r="HZ49" s="16"/>
      <c r="IA49" s="12"/>
      <c r="IB49" s="17"/>
      <c r="IC49" s="15"/>
      <c r="ID49" s="16"/>
      <c r="IE49" s="12"/>
      <c r="IF49" s="17"/>
      <c r="IG49" s="15"/>
      <c r="IH49" s="16"/>
      <c r="II49" s="12"/>
      <c r="IJ49" s="17"/>
      <c r="IK49" s="15"/>
      <c r="IL49" s="16"/>
      <c r="IM49" s="12"/>
      <c r="IN49" s="17"/>
      <c r="IO49" s="15"/>
      <c r="IP49" s="16"/>
      <c r="IQ49" s="12"/>
      <c r="IR49" s="17"/>
      <c r="IS49" s="15"/>
      <c r="IT49" s="16"/>
      <c r="IU49" s="12"/>
      <c r="IV49" s="17"/>
    </row>
    <row r="50" spans="1:256" ht="15.75" thickBot="1">
      <c r="A50" s="147" t="s">
        <v>372</v>
      </c>
      <c r="B50" s="275" t="s">
        <v>369</v>
      </c>
      <c r="C50" s="115"/>
      <c r="D50" s="71"/>
      <c r="E50" s="115"/>
      <c r="F50" s="299"/>
      <c r="G50" s="53"/>
      <c r="H50" s="107"/>
      <c r="I50" s="11"/>
      <c r="J50" s="14"/>
      <c r="K50" s="12"/>
      <c r="L50" s="13"/>
      <c r="M50" s="11"/>
      <c r="N50" s="14"/>
      <c r="O50" s="12"/>
      <c r="P50" s="13"/>
      <c r="Q50" s="11"/>
      <c r="R50" s="14"/>
      <c r="S50" s="12"/>
      <c r="T50" s="13"/>
      <c r="U50" s="11"/>
      <c r="V50" s="14"/>
      <c r="W50" s="12"/>
      <c r="X50" s="13"/>
      <c r="Y50" s="11"/>
      <c r="Z50" s="14"/>
      <c r="AA50" s="12"/>
      <c r="AB50" s="13"/>
      <c r="AC50" s="11"/>
      <c r="AD50" s="14"/>
      <c r="AE50" s="12"/>
      <c r="AF50" s="13"/>
      <c r="AG50" s="11"/>
      <c r="AH50" s="14"/>
      <c r="AI50" s="12"/>
      <c r="AJ50" s="13"/>
      <c r="AK50" s="11"/>
      <c r="AL50" s="14"/>
      <c r="AM50" s="12"/>
      <c r="AN50" s="13"/>
      <c r="AO50" s="11"/>
      <c r="AP50" s="14"/>
      <c r="AQ50" s="12"/>
      <c r="AR50" s="13"/>
      <c r="AS50" s="11"/>
      <c r="AT50" s="14"/>
      <c r="AU50" s="12"/>
      <c r="AV50" s="13"/>
      <c r="AW50" s="11"/>
      <c r="AX50" s="14"/>
      <c r="AY50" s="12"/>
      <c r="AZ50" s="13"/>
      <c r="BA50" s="11"/>
      <c r="BB50" s="14"/>
      <c r="BC50" s="12"/>
      <c r="BD50" s="13"/>
      <c r="BE50" s="11"/>
      <c r="BF50" s="14"/>
      <c r="BG50" s="12"/>
      <c r="BH50" s="13"/>
      <c r="BI50" s="11"/>
      <c r="BJ50" s="14"/>
      <c r="BK50" s="12"/>
      <c r="BL50" s="13"/>
      <c r="BM50" s="11"/>
      <c r="BN50" s="14"/>
      <c r="BO50" s="12"/>
      <c r="BP50" s="18"/>
      <c r="BQ50" s="15"/>
      <c r="BR50" s="16"/>
      <c r="BS50" s="12"/>
      <c r="BT50" s="17"/>
      <c r="BU50" s="15"/>
      <c r="BV50" s="16"/>
      <c r="BW50" s="12"/>
      <c r="BX50" s="17"/>
      <c r="BY50" s="15"/>
      <c r="BZ50" s="16"/>
      <c r="CA50" s="12"/>
      <c r="CB50" s="17"/>
      <c r="CC50" s="15"/>
      <c r="CD50" s="16"/>
      <c r="CE50" s="12"/>
      <c r="CF50" s="17"/>
      <c r="CG50" s="15"/>
      <c r="CH50" s="16"/>
      <c r="CI50" s="12"/>
      <c r="CJ50" s="17"/>
      <c r="CK50" s="15"/>
      <c r="CL50" s="16"/>
      <c r="CM50" s="12"/>
      <c r="CN50" s="17"/>
      <c r="CO50" s="15"/>
      <c r="CP50" s="16"/>
      <c r="CQ50" s="12"/>
      <c r="CR50" s="17"/>
      <c r="CS50" s="15"/>
      <c r="CT50" s="16"/>
      <c r="CU50" s="12"/>
      <c r="CV50" s="17"/>
      <c r="CW50" s="15"/>
      <c r="CX50" s="16"/>
      <c r="CY50" s="12"/>
      <c r="CZ50" s="17"/>
      <c r="DA50" s="15"/>
      <c r="DB50" s="16"/>
      <c r="DC50" s="12"/>
      <c r="DD50" s="17"/>
      <c r="DE50" s="15"/>
      <c r="DF50" s="16"/>
      <c r="DG50" s="12"/>
      <c r="DH50" s="17"/>
      <c r="DI50" s="15"/>
      <c r="DJ50" s="16"/>
      <c r="DK50" s="12"/>
      <c r="DL50" s="17"/>
      <c r="DM50" s="15"/>
      <c r="DN50" s="16"/>
      <c r="DO50" s="12"/>
      <c r="DP50" s="17"/>
      <c r="DQ50" s="15"/>
      <c r="DR50" s="16"/>
      <c r="DS50" s="12"/>
      <c r="DT50" s="17"/>
      <c r="DU50" s="15"/>
      <c r="DV50" s="16"/>
      <c r="DW50" s="12"/>
      <c r="DX50" s="17"/>
      <c r="DY50" s="15"/>
      <c r="DZ50" s="16"/>
      <c r="EA50" s="12"/>
      <c r="EB50" s="17"/>
      <c r="EC50" s="15"/>
      <c r="ED50" s="16"/>
      <c r="EE50" s="12"/>
      <c r="EF50" s="17"/>
      <c r="EG50" s="15"/>
      <c r="EH50" s="16"/>
      <c r="EI50" s="12"/>
      <c r="EJ50" s="17"/>
      <c r="EK50" s="15"/>
      <c r="EL50" s="16"/>
      <c r="EM50" s="12"/>
      <c r="EN50" s="17"/>
      <c r="EO50" s="15"/>
      <c r="EP50" s="16"/>
      <c r="EQ50" s="12"/>
      <c r="ER50" s="17"/>
      <c r="ES50" s="15"/>
      <c r="ET50" s="16"/>
      <c r="EU50" s="12"/>
      <c r="EV50" s="17"/>
      <c r="EW50" s="15"/>
      <c r="EX50" s="16"/>
      <c r="EY50" s="12"/>
      <c r="EZ50" s="17"/>
      <c r="FA50" s="15"/>
      <c r="FB50" s="16"/>
      <c r="FC50" s="12"/>
      <c r="FD50" s="17"/>
      <c r="FE50" s="15"/>
      <c r="FF50" s="16"/>
      <c r="FG50" s="12"/>
      <c r="FH50" s="17"/>
      <c r="FI50" s="15"/>
      <c r="FJ50" s="16"/>
      <c r="FK50" s="12"/>
      <c r="FL50" s="17"/>
      <c r="FM50" s="15"/>
      <c r="FN50" s="16"/>
      <c r="FO50" s="12"/>
      <c r="FP50" s="17"/>
      <c r="FQ50" s="15"/>
      <c r="FR50" s="16"/>
      <c r="FS50" s="12"/>
      <c r="FT50" s="17"/>
      <c r="FU50" s="15"/>
      <c r="FV50" s="16"/>
      <c r="FW50" s="12"/>
      <c r="FX50" s="17"/>
      <c r="FY50" s="15"/>
      <c r="FZ50" s="16"/>
      <c r="GA50" s="12"/>
      <c r="GB50" s="17"/>
      <c r="GC50" s="15"/>
      <c r="GD50" s="16"/>
      <c r="GE50" s="12"/>
      <c r="GF50" s="17"/>
      <c r="GG50" s="15"/>
      <c r="GH50" s="16"/>
      <c r="GI50" s="12"/>
      <c r="GJ50" s="17"/>
      <c r="GK50" s="15"/>
      <c r="GL50" s="16"/>
      <c r="GM50" s="12"/>
      <c r="GN50" s="17"/>
      <c r="GO50" s="15"/>
      <c r="GP50" s="16"/>
      <c r="GQ50" s="12"/>
      <c r="GR50" s="17"/>
      <c r="GS50" s="15"/>
      <c r="GT50" s="16"/>
      <c r="GU50" s="12"/>
      <c r="GV50" s="17"/>
      <c r="GW50" s="15"/>
      <c r="GX50" s="16"/>
      <c r="GY50" s="12"/>
      <c r="GZ50" s="17"/>
      <c r="HA50" s="15"/>
      <c r="HB50" s="16"/>
      <c r="HC50" s="12"/>
      <c r="HD50" s="17"/>
      <c r="HE50" s="15"/>
      <c r="HF50" s="16"/>
      <c r="HG50" s="12"/>
      <c r="HH50" s="17"/>
      <c r="HI50" s="15"/>
      <c r="HJ50" s="16"/>
      <c r="HK50" s="12"/>
      <c r="HL50" s="17"/>
      <c r="HM50" s="15"/>
      <c r="HN50" s="16"/>
      <c r="HO50" s="12"/>
      <c r="HP50" s="17"/>
      <c r="HQ50" s="15"/>
      <c r="HR50" s="16"/>
      <c r="HS50" s="12"/>
      <c r="HT50" s="17"/>
      <c r="HU50" s="15"/>
      <c r="HV50" s="16"/>
      <c r="HW50" s="12"/>
      <c r="HX50" s="17"/>
      <c r="HY50" s="15"/>
      <c r="HZ50" s="16"/>
      <c r="IA50" s="12"/>
      <c r="IB50" s="17"/>
      <c r="IC50" s="15"/>
      <c r="ID50" s="16"/>
      <c r="IE50" s="12"/>
      <c r="IF50" s="17"/>
      <c r="IG50" s="15"/>
      <c r="IH50" s="16"/>
      <c r="II50" s="12"/>
      <c r="IJ50" s="17"/>
      <c r="IK50" s="15"/>
      <c r="IL50" s="16"/>
      <c r="IM50" s="12"/>
      <c r="IN50" s="17"/>
      <c r="IO50" s="15"/>
      <c r="IP50" s="16"/>
      <c r="IQ50" s="12"/>
      <c r="IR50" s="17"/>
      <c r="IS50" s="15"/>
      <c r="IT50" s="16"/>
      <c r="IU50" s="12"/>
      <c r="IV50" s="17"/>
    </row>
    <row r="51" spans="1:256" ht="15">
      <c r="A51" s="146" t="s">
        <v>157</v>
      </c>
      <c r="B51" s="142" t="s">
        <v>139</v>
      </c>
      <c r="C51" s="66">
        <v>9.425</v>
      </c>
      <c r="D51" s="117">
        <v>9.25</v>
      </c>
      <c r="E51" s="129">
        <f>MAX(C51,D51)</f>
        <v>9.425</v>
      </c>
      <c r="F51" s="298">
        <v>4</v>
      </c>
      <c r="G51" s="84"/>
      <c r="H51" s="107"/>
      <c r="I51" s="11"/>
      <c r="J51" s="14"/>
      <c r="K51" s="12"/>
      <c r="L51" s="13"/>
      <c r="M51" s="11"/>
      <c r="N51" s="14"/>
      <c r="O51" s="12"/>
      <c r="P51" s="13"/>
      <c r="Q51" s="11"/>
      <c r="R51" s="14"/>
      <c r="S51" s="12"/>
      <c r="T51" s="13"/>
      <c r="U51" s="11"/>
      <c r="V51" s="14"/>
      <c r="W51" s="12"/>
      <c r="X51" s="13"/>
      <c r="Y51" s="11"/>
      <c r="Z51" s="14"/>
      <c r="AA51" s="12"/>
      <c r="AB51" s="13"/>
      <c r="AC51" s="11"/>
      <c r="AD51" s="14"/>
      <c r="AE51" s="12"/>
      <c r="AF51" s="13"/>
      <c r="AG51" s="11"/>
      <c r="AH51" s="14"/>
      <c r="AI51" s="12"/>
      <c r="AJ51" s="13"/>
      <c r="AK51" s="11"/>
      <c r="AL51" s="14"/>
      <c r="AM51" s="12"/>
      <c r="AN51" s="13"/>
      <c r="AO51" s="11"/>
      <c r="AP51" s="14"/>
      <c r="AQ51" s="12"/>
      <c r="AR51" s="13"/>
      <c r="AS51" s="11"/>
      <c r="AT51" s="14"/>
      <c r="AU51" s="12"/>
      <c r="AV51" s="13"/>
      <c r="AW51" s="11"/>
      <c r="AX51" s="14"/>
      <c r="AY51" s="12"/>
      <c r="AZ51" s="13"/>
      <c r="BA51" s="11"/>
      <c r="BB51" s="14"/>
      <c r="BC51" s="12"/>
      <c r="BD51" s="13"/>
      <c r="BE51" s="11"/>
      <c r="BF51" s="14"/>
      <c r="BG51" s="12"/>
      <c r="BH51" s="13"/>
      <c r="BI51" s="11"/>
      <c r="BJ51" s="14"/>
      <c r="BK51" s="12"/>
      <c r="BL51" s="13"/>
      <c r="BM51" s="11"/>
      <c r="BN51" s="14"/>
      <c r="BO51" s="12"/>
      <c r="BP51" s="18"/>
      <c r="BQ51" s="15"/>
      <c r="BR51" s="16"/>
      <c r="BS51" s="12"/>
      <c r="BT51" s="17"/>
      <c r="BU51" s="15"/>
      <c r="BV51" s="16"/>
      <c r="BW51" s="12"/>
      <c r="BX51" s="17"/>
      <c r="BY51" s="15"/>
      <c r="BZ51" s="16"/>
      <c r="CA51" s="12"/>
      <c r="CB51" s="17"/>
      <c r="CC51" s="15"/>
      <c r="CD51" s="16"/>
      <c r="CE51" s="12"/>
      <c r="CF51" s="17"/>
      <c r="CG51" s="15"/>
      <c r="CH51" s="16"/>
      <c r="CI51" s="12"/>
      <c r="CJ51" s="17"/>
      <c r="CK51" s="15"/>
      <c r="CL51" s="16"/>
      <c r="CM51" s="12"/>
      <c r="CN51" s="17"/>
      <c r="CO51" s="15" t="s">
        <v>37</v>
      </c>
      <c r="CP51" s="16"/>
      <c r="CQ51" s="12"/>
      <c r="CR51" s="17"/>
      <c r="CS51" s="15" t="s">
        <v>37</v>
      </c>
      <c r="CT51" s="16"/>
      <c r="CU51" s="12"/>
      <c r="CV51" s="17"/>
      <c r="CW51" s="15" t="s">
        <v>37</v>
      </c>
      <c r="CX51" s="16"/>
      <c r="CY51" s="12"/>
      <c r="CZ51" s="17"/>
      <c r="DA51" s="15" t="s">
        <v>37</v>
      </c>
      <c r="DB51" s="16"/>
      <c r="DC51" s="12"/>
      <c r="DD51" s="17"/>
      <c r="DE51" s="15" t="s">
        <v>37</v>
      </c>
      <c r="DF51" s="16"/>
      <c r="DG51" s="12"/>
      <c r="DH51" s="17"/>
      <c r="DI51" s="15" t="s">
        <v>37</v>
      </c>
      <c r="DJ51" s="16"/>
      <c r="DK51" s="12"/>
      <c r="DL51" s="17"/>
      <c r="DM51" s="15" t="s">
        <v>37</v>
      </c>
      <c r="DN51" s="16"/>
      <c r="DO51" s="12"/>
      <c r="DP51" s="17"/>
      <c r="DQ51" s="15" t="s">
        <v>37</v>
      </c>
      <c r="DR51" s="16"/>
      <c r="DS51" s="12"/>
      <c r="DT51" s="17"/>
      <c r="DU51" s="15" t="s">
        <v>37</v>
      </c>
      <c r="DV51" s="16"/>
      <c r="DW51" s="12"/>
      <c r="DX51" s="17"/>
      <c r="DY51" s="15" t="s">
        <v>37</v>
      </c>
      <c r="DZ51" s="16"/>
      <c r="EA51" s="12"/>
      <c r="EB51" s="17"/>
      <c r="EC51" s="15" t="s">
        <v>37</v>
      </c>
      <c r="ED51" s="16"/>
      <c r="EE51" s="12"/>
      <c r="EF51" s="17"/>
      <c r="EG51" s="15" t="s">
        <v>37</v>
      </c>
      <c r="EH51" s="16"/>
      <c r="EI51" s="12"/>
      <c r="EJ51" s="17"/>
      <c r="EK51" s="15" t="s">
        <v>37</v>
      </c>
      <c r="EL51" s="16"/>
      <c r="EM51" s="12"/>
      <c r="EN51" s="17"/>
      <c r="EO51" s="15" t="s">
        <v>37</v>
      </c>
      <c r="EP51" s="16"/>
      <c r="EQ51" s="12"/>
      <c r="ER51" s="17"/>
      <c r="ES51" s="15" t="s">
        <v>37</v>
      </c>
      <c r="ET51" s="16"/>
      <c r="EU51" s="12"/>
      <c r="EV51" s="17"/>
      <c r="EW51" s="15" t="s">
        <v>37</v>
      </c>
      <c r="EX51" s="16"/>
      <c r="EY51" s="12"/>
      <c r="EZ51" s="17"/>
      <c r="FA51" s="15" t="s">
        <v>37</v>
      </c>
      <c r="FB51" s="16"/>
      <c r="FC51" s="12"/>
      <c r="FD51" s="17"/>
      <c r="FE51" s="15" t="s">
        <v>37</v>
      </c>
      <c r="FF51" s="16"/>
      <c r="FG51" s="12"/>
      <c r="FH51" s="17"/>
      <c r="FI51" s="15" t="s">
        <v>37</v>
      </c>
      <c r="FJ51" s="16"/>
      <c r="FK51" s="12"/>
      <c r="FL51" s="17"/>
      <c r="FM51" s="15" t="s">
        <v>37</v>
      </c>
      <c r="FN51" s="16"/>
      <c r="FO51" s="12"/>
      <c r="FP51" s="17"/>
      <c r="FQ51" s="15" t="s">
        <v>37</v>
      </c>
      <c r="FR51" s="16"/>
      <c r="FS51" s="12"/>
      <c r="FT51" s="17"/>
      <c r="FU51" s="15" t="s">
        <v>37</v>
      </c>
      <c r="FV51" s="16"/>
      <c r="FW51" s="12"/>
      <c r="FX51" s="17"/>
      <c r="FY51" s="15" t="s">
        <v>37</v>
      </c>
      <c r="FZ51" s="16"/>
      <c r="GA51" s="12"/>
      <c r="GB51" s="17"/>
      <c r="GC51" s="15" t="s">
        <v>37</v>
      </c>
      <c r="GD51" s="16"/>
      <c r="GE51" s="12"/>
      <c r="GF51" s="17"/>
      <c r="GG51" s="15" t="s">
        <v>37</v>
      </c>
      <c r="GH51" s="16"/>
      <c r="GI51" s="12"/>
      <c r="GJ51" s="17"/>
      <c r="GK51" s="15" t="s">
        <v>37</v>
      </c>
      <c r="GL51" s="16"/>
      <c r="GM51" s="12"/>
      <c r="GN51" s="17"/>
      <c r="GO51" s="15" t="s">
        <v>37</v>
      </c>
      <c r="GP51" s="16"/>
      <c r="GQ51" s="12"/>
      <c r="GR51" s="17"/>
      <c r="GS51" s="15" t="s">
        <v>37</v>
      </c>
      <c r="GT51" s="16"/>
      <c r="GU51" s="12"/>
      <c r="GV51" s="17"/>
      <c r="GW51" s="15" t="s">
        <v>37</v>
      </c>
      <c r="GX51" s="16"/>
      <c r="GY51" s="12"/>
      <c r="GZ51" s="17"/>
      <c r="HA51" s="15" t="s">
        <v>37</v>
      </c>
      <c r="HB51" s="16"/>
      <c r="HC51" s="12"/>
      <c r="HD51" s="17"/>
      <c r="HE51" s="15" t="s">
        <v>37</v>
      </c>
      <c r="HF51" s="16"/>
      <c r="HG51" s="12"/>
      <c r="HH51" s="17"/>
      <c r="HI51" s="15" t="s">
        <v>37</v>
      </c>
      <c r="HJ51" s="16"/>
      <c r="HK51" s="12"/>
      <c r="HL51" s="17"/>
      <c r="HM51" s="15" t="s">
        <v>37</v>
      </c>
      <c r="HN51" s="16"/>
      <c r="HO51" s="12"/>
      <c r="HP51" s="17"/>
      <c r="HQ51" s="15" t="s">
        <v>37</v>
      </c>
      <c r="HR51" s="16"/>
      <c r="HS51" s="12"/>
      <c r="HT51" s="17"/>
      <c r="HU51" s="15" t="s">
        <v>37</v>
      </c>
      <c r="HV51" s="16"/>
      <c r="HW51" s="12"/>
      <c r="HX51" s="17"/>
      <c r="HY51" s="15" t="s">
        <v>37</v>
      </c>
      <c r="HZ51" s="16"/>
      <c r="IA51" s="12"/>
      <c r="IB51" s="17"/>
      <c r="IC51" s="15" t="s">
        <v>37</v>
      </c>
      <c r="ID51" s="16"/>
      <c r="IE51" s="12"/>
      <c r="IF51" s="17"/>
      <c r="IG51" s="15" t="s">
        <v>37</v>
      </c>
      <c r="IH51" s="16"/>
      <c r="II51" s="12"/>
      <c r="IJ51" s="17"/>
      <c r="IK51" s="15" t="s">
        <v>37</v>
      </c>
      <c r="IL51" s="16"/>
      <c r="IM51" s="12"/>
      <c r="IN51" s="17"/>
      <c r="IO51" s="15" t="s">
        <v>37</v>
      </c>
      <c r="IP51" s="16"/>
      <c r="IQ51" s="12"/>
      <c r="IR51" s="17"/>
      <c r="IS51" s="15" t="s">
        <v>37</v>
      </c>
      <c r="IT51" s="16"/>
      <c r="IU51" s="12"/>
      <c r="IV51" s="17"/>
    </row>
    <row r="52" spans="1:256" ht="15">
      <c r="A52" s="147" t="s">
        <v>158</v>
      </c>
      <c r="B52" s="30"/>
      <c r="C52" s="115"/>
      <c r="D52" s="71"/>
      <c r="E52" s="115"/>
      <c r="F52" s="299"/>
      <c r="G52" s="84"/>
      <c r="H52" s="107"/>
      <c r="I52" s="11"/>
      <c r="J52" s="14"/>
      <c r="K52" s="12"/>
      <c r="L52" s="13"/>
      <c r="M52" s="11"/>
      <c r="N52" s="14"/>
      <c r="O52" s="12"/>
      <c r="P52" s="13"/>
      <c r="Q52" s="11"/>
      <c r="R52" s="14"/>
      <c r="S52" s="12"/>
      <c r="T52" s="13"/>
      <c r="U52" s="11"/>
      <c r="V52" s="14"/>
      <c r="W52" s="12"/>
      <c r="X52" s="13"/>
      <c r="Y52" s="11"/>
      <c r="Z52" s="14"/>
      <c r="AA52" s="12"/>
      <c r="AB52" s="13"/>
      <c r="AC52" s="11"/>
      <c r="AD52" s="14"/>
      <c r="AE52" s="12"/>
      <c r="AF52" s="13"/>
      <c r="AG52" s="11"/>
      <c r="AH52" s="14"/>
      <c r="AI52" s="12"/>
      <c r="AJ52" s="13"/>
      <c r="AK52" s="11"/>
      <c r="AL52" s="14"/>
      <c r="AM52" s="12"/>
      <c r="AN52" s="13"/>
      <c r="AO52" s="11"/>
      <c r="AP52" s="14"/>
      <c r="AQ52" s="12"/>
      <c r="AR52" s="13"/>
      <c r="AS52" s="11"/>
      <c r="AT52" s="14"/>
      <c r="AU52" s="12"/>
      <c r="AV52" s="13"/>
      <c r="AW52" s="11"/>
      <c r="AX52" s="14"/>
      <c r="AY52" s="12"/>
      <c r="AZ52" s="13"/>
      <c r="BA52" s="11"/>
      <c r="BB52" s="14"/>
      <c r="BC52" s="12"/>
      <c r="BD52" s="13"/>
      <c r="BE52" s="11"/>
      <c r="BF52" s="14"/>
      <c r="BG52" s="12"/>
      <c r="BH52" s="13"/>
      <c r="BI52" s="11"/>
      <c r="BJ52" s="14"/>
      <c r="BK52" s="12"/>
      <c r="BL52" s="13"/>
      <c r="BM52" s="11"/>
      <c r="BN52" s="14"/>
      <c r="BO52" s="12"/>
      <c r="BP52" s="18"/>
      <c r="BQ52" s="15"/>
      <c r="BR52" s="16"/>
      <c r="BS52" s="12"/>
      <c r="BT52" s="17"/>
      <c r="BU52" s="15"/>
      <c r="BV52" s="16"/>
      <c r="BW52" s="12"/>
      <c r="BX52" s="17"/>
      <c r="BY52" s="15"/>
      <c r="BZ52" s="16"/>
      <c r="CA52" s="12"/>
      <c r="CB52" s="17"/>
      <c r="CC52" s="15"/>
      <c r="CD52" s="16"/>
      <c r="CE52" s="12"/>
      <c r="CF52" s="17"/>
      <c r="CG52" s="15"/>
      <c r="CH52" s="16"/>
      <c r="CI52" s="12"/>
      <c r="CJ52" s="17"/>
      <c r="CK52" s="15"/>
      <c r="CL52" s="16"/>
      <c r="CM52" s="12"/>
      <c r="CN52" s="17"/>
      <c r="CO52" s="15"/>
      <c r="CP52" s="16"/>
      <c r="CQ52" s="12"/>
      <c r="CR52" s="17"/>
      <c r="CS52" s="15"/>
      <c r="CT52" s="16"/>
      <c r="CU52" s="12"/>
      <c r="CV52" s="17"/>
      <c r="CW52" s="15"/>
      <c r="CX52" s="16"/>
      <c r="CY52" s="12"/>
      <c r="CZ52" s="17"/>
      <c r="DA52" s="15"/>
      <c r="DB52" s="16"/>
      <c r="DC52" s="12"/>
      <c r="DD52" s="17"/>
      <c r="DE52" s="15"/>
      <c r="DF52" s="16"/>
      <c r="DG52" s="12"/>
      <c r="DH52" s="17"/>
      <c r="DI52" s="15"/>
      <c r="DJ52" s="16"/>
      <c r="DK52" s="12"/>
      <c r="DL52" s="17"/>
      <c r="DM52" s="15"/>
      <c r="DN52" s="16"/>
      <c r="DO52" s="12"/>
      <c r="DP52" s="17"/>
      <c r="DQ52" s="15"/>
      <c r="DR52" s="16"/>
      <c r="DS52" s="12"/>
      <c r="DT52" s="17"/>
      <c r="DU52" s="15"/>
      <c r="DV52" s="16"/>
      <c r="DW52" s="12"/>
      <c r="DX52" s="17"/>
      <c r="DY52" s="15"/>
      <c r="DZ52" s="16"/>
      <c r="EA52" s="12"/>
      <c r="EB52" s="17"/>
      <c r="EC52" s="15"/>
      <c r="ED52" s="16"/>
      <c r="EE52" s="12"/>
      <c r="EF52" s="17"/>
      <c r="EG52" s="15"/>
      <c r="EH52" s="16"/>
      <c r="EI52" s="12"/>
      <c r="EJ52" s="17"/>
      <c r="EK52" s="15"/>
      <c r="EL52" s="16"/>
      <c r="EM52" s="12"/>
      <c r="EN52" s="17"/>
      <c r="EO52" s="15"/>
      <c r="EP52" s="16"/>
      <c r="EQ52" s="12"/>
      <c r="ER52" s="17"/>
      <c r="ES52" s="15"/>
      <c r="ET52" s="16"/>
      <c r="EU52" s="12"/>
      <c r="EV52" s="17"/>
      <c r="EW52" s="15"/>
      <c r="EX52" s="16"/>
      <c r="EY52" s="12"/>
      <c r="EZ52" s="17"/>
      <c r="FA52" s="15"/>
      <c r="FB52" s="16"/>
      <c r="FC52" s="12"/>
      <c r="FD52" s="17"/>
      <c r="FE52" s="15"/>
      <c r="FF52" s="16"/>
      <c r="FG52" s="12"/>
      <c r="FH52" s="17"/>
      <c r="FI52" s="15"/>
      <c r="FJ52" s="16"/>
      <c r="FK52" s="12"/>
      <c r="FL52" s="17"/>
      <c r="FM52" s="15"/>
      <c r="FN52" s="16"/>
      <c r="FO52" s="12"/>
      <c r="FP52" s="17"/>
      <c r="FQ52" s="15"/>
      <c r="FR52" s="16"/>
      <c r="FS52" s="12"/>
      <c r="FT52" s="17"/>
      <c r="FU52" s="15"/>
      <c r="FV52" s="16"/>
      <c r="FW52" s="12"/>
      <c r="FX52" s="17"/>
      <c r="FY52" s="15"/>
      <c r="FZ52" s="16"/>
      <c r="GA52" s="12"/>
      <c r="GB52" s="17"/>
      <c r="GC52" s="15"/>
      <c r="GD52" s="16"/>
      <c r="GE52" s="12"/>
      <c r="GF52" s="17"/>
      <c r="GG52" s="15"/>
      <c r="GH52" s="16"/>
      <c r="GI52" s="12"/>
      <c r="GJ52" s="17"/>
      <c r="GK52" s="15"/>
      <c r="GL52" s="16"/>
      <c r="GM52" s="12"/>
      <c r="GN52" s="17"/>
      <c r="GO52" s="15"/>
      <c r="GP52" s="16"/>
      <c r="GQ52" s="12"/>
      <c r="GR52" s="17"/>
      <c r="GS52" s="15"/>
      <c r="GT52" s="16"/>
      <c r="GU52" s="12"/>
      <c r="GV52" s="17"/>
      <c r="GW52" s="15"/>
      <c r="GX52" s="16"/>
      <c r="GY52" s="12"/>
      <c r="GZ52" s="17"/>
      <c r="HA52" s="15"/>
      <c r="HB52" s="16"/>
      <c r="HC52" s="12"/>
      <c r="HD52" s="17"/>
      <c r="HE52" s="15"/>
      <c r="HF52" s="16"/>
      <c r="HG52" s="12"/>
      <c r="HH52" s="17"/>
      <c r="HI52" s="15"/>
      <c r="HJ52" s="16"/>
      <c r="HK52" s="12"/>
      <c r="HL52" s="17"/>
      <c r="HM52" s="15"/>
      <c r="HN52" s="16"/>
      <c r="HO52" s="12"/>
      <c r="HP52" s="17"/>
      <c r="HQ52" s="15"/>
      <c r="HR52" s="16"/>
      <c r="HS52" s="12"/>
      <c r="HT52" s="17"/>
      <c r="HU52" s="15"/>
      <c r="HV52" s="16"/>
      <c r="HW52" s="12"/>
      <c r="HX52" s="17"/>
      <c r="HY52" s="15"/>
      <c r="HZ52" s="16"/>
      <c r="IA52" s="12"/>
      <c r="IB52" s="17"/>
      <c r="IC52" s="15"/>
      <c r="ID52" s="16"/>
      <c r="IE52" s="12"/>
      <c r="IF52" s="17"/>
      <c r="IG52" s="15"/>
      <c r="IH52" s="16"/>
      <c r="II52" s="12"/>
      <c r="IJ52" s="17"/>
      <c r="IK52" s="15"/>
      <c r="IL52" s="16"/>
      <c r="IM52" s="12"/>
      <c r="IN52" s="17"/>
      <c r="IO52" s="15"/>
      <c r="IP52" s="16"/>
      <c r="IQ52" s="12"/>
      <c r="IR52" s="17"/>
      <c r="IS52" s="15"/>
      <c r="IT52" s="16"/>
      <c r="IU52" s="12"/>
      <c r="IV52" s="17"/>
    </row>
    <row r="53" spans="1:256" ht="15">
      <c r="A53" s="274"/>
      <c r="B53" s="35"/>
      <c r="C53" s="53"/>
      <c r="D53" s="53"/>
      <c r="E53" s="53"/>
      <c r="F53" s="54"/>
      <c r="G53" s="53"/>
      <c r="H53" s="107"/>
      <c r="I53" s="11"/>
      <c r="J53" s="14"/>
      <c r="K53" s="12"/>
      <c r="L53" s="13"/>
      <c r="M53" s="11"/>
      <c r="N53" s="14"/>
      <c r="O53" s="12"/>
      <c r="P53" s="13"/>
      <c r="Q53" s="11"/>
      <c r="R53" s="14"/>
      <c r="S53" s="12"/>
      <c r="T53" s="13"/>
      <c r="U53" s="11"/>
      <c r="V53" s="14"/>
      <c r="W53" s="12"/>
      <c r="X53" s="13"/>
      <c r="Y53" s="11"/>
      <c r="Z53" s="14"/>
      <c r="AA53" s="12"/>
      <c r="AB53" s="13"/>
      <c r="AC53" s="11"/>
      <c r="AD53" s="14"/>
      <c r="AE53" s="12"/>
      <c r="AF53" s="13"/>
      <c r="AG53" s="11"/>
      <c r="AH53" s="14"/>
      <c r="AI53" s="12"/>
      <c r="AJ53" s="13"/>
      <c r="AK53" s="11"/>
      <c r="AL53" s="14"/>
      <c r="AM53" s="12"/>
      <c r="AN53" s="13"/>
      <c r="AO53" s="11"/>
      <c r="AP53" s="14"/>
      <c r="AQ53" s="12"/>
      <c r="AR53" s="13"/>
      <c r="AS53" s="11"/>
      <c r="AT53" s="14"/>
      <c r="AU53" s="12"/>
      <c r="AV53" s="13"/>
      <c r="AW53" s="11"/>
      <c r="AX53" s="14"/>
      <c r="AY53" s="12"/>
      <c r="AZ53" s="13"/>
      <c r="BA53" s="11"/>
      <c r="BB53" s="14"/>
      <c r="BC53" s="12"/>
      <c r="BD53" s="13"/>
      <c r="BE53" s="11"/>
      <c r="BF53" s="14"/>
      <c r="BG53" s="12"/>
      <c r="BH53" s="13"/>
      <c r="BI53" s="11"/>
      <c r="BJ53" s="14"/>
      <c r="BK53" s="12"/>
      <c r="BL53" s="13"/>
      <c r="BM53" s="11"/>
      <c r="BN53" s="14"/>
      <c r="BO53" s="12"/>
      <c r="BP53" s="18"/>
      <c r="BQ53" s="15"/>
      <c r="BR53" s="16"/>
      <c r="BS53" s="12"/>
      <c r="BT53" s="17"/>
      <c r="BU53" s="15"/>
      <c r="BV53" s="16"/>
      <c r="BW53" s="12"/>
      <c r="BX53" s="17"/>
      <c r="BY53" s="15"/>
      <c r="BZ53" s="16"/>
      <c r="CA53" s="12"/>
      <c r="CB53" s="17"/>
      <c r="CC53" s="15"/>
      <c r="CD53" s="16"/>
      <c r="CE53" s="12"/>
      <c r="CF53" s="17"/>
      <c r="CG53" s="15"/>
      <c r="CH53" s="16"/>
      <c r="CI53" s="12"/>
      <c r="CJ53" s="17"/>
      <c r="CK53" s="15"/>
      <c r="CL53" s="16"/>
      <c r="CM53" s="12"/>
      <c r="CN53" s="17"/>
      <c r="CO53" s="15"/>
      <c r="CP53" s="16"/>
      <c r="CQ53" s="12"/>
      <c r="CR53" s="17"/>
      <c r="CS53" s="15"/>
      <c r="CT53" s="16"/>
      <c r="CU53" s="12"/>
      <c r="CV53" s="17"/>
      <c r="CW53" s="15"/>
      <c r="CX53" s="16"/>
      <c r="CY53" s="12"/>
      <c r="CZ53" s="17"/>
      <c r="DA53" s="15"/>
      <c r="DB53" s="16"/>
      <c r="DC53" s="12"/>
      <c r="DD53" s="17"/>
      <c r="DE53" s="15"/>
      <c r="DF53" s="16"/>
      <c r="DG53" s="12"/>
      <c r="DH53" s="17"/>
      <c r="DI53" s="15"/>
      <c r="DJ53" s="16"/>
      <c r="DK53" s="12"/>
      <c r="DL53" s="17"/>
      <c r="DM53" s="15"/>
      <c r="DN53" s="16"/>
      <c r="DO53" s="12"/>
      <c r="DP53" s="17"/>
      <c r="DQ53" s="15"/>
      <c r="DR53" s="16"/>
      <c r="DS53" s="12"/>
      <c r="DT53" s="17"/>
      <c r="DU53" s="15"/>
      <c r="DV53" s="16"/>
      <c r="DW53" s="12"/>
      <c r="DX53" s="17"/>
      <c r="DY53" s="15"/>
      <c r="DZ53" s="16"/>
      <c r="EA53" s="12"/>
      <c r="EB53" s="17"/>
      <c r="EC53" s="15"/>
      <c r="ED53" s="16"/>
      <c r="EE53" s="12"/>
      <c r="EF53" s="17"/>
      <c r="EG53" s="15"/>
      <c r="EH53" s="16"/>
      <c r="EI53" s="12"/>
      <c r="EJ53" s="17"/>
      <c r="EK53" s="15"/>
      <c r="EL53" s="16"/>
      <c r="EM53" s="12"/>
      <c r="EN53" s="17"/>
      <c r="EO53" s="15"/>
      <c r="EP53" s="16"/>
      <c r="EQ53" s="12"/>
      <c r="ER53" s="17"/>
      <c r="ES53" s="15"/>
      <c r="ET53" s="16"/>
      <c r="EU53" s="12"/>
      <c r="EV53" s="17"/>
      <c r="EW53" s="15"/>
      <c r="EX53" s="16"/>
      <c r="EY53" s="12"/>
      <c r="EZ53" s="17"/>
      <c r="FA53" s="15"/>
      <c r="FB53" s="16"/>
      <c r="FC53" s="12"/>
      <c r="FD53" s="17"/>
      <c r="FE53" s="15"/>
      <c r="FF53" s="16"/>
      <c r="FG53" s="12"/>
      <c r="FH53" s="17"/>
      <c r="FI53" s="15"/>
      <c r="FJ53" s="16"/>
      <c r="FK53" s="12"/>
      <c r="FL53" s="17"/>
      <c r="FM53" s="15"/>
      <c r="FN53" s="16"/>
      <c r="FO53" s="12"/>
      <c r="FP53" s="17"/>
      <c r="FQ53" s="15"/>
      <c r="FR53" s="16"/>
      <c r="FS53" s="12"/>
      <c r="FT53" s="17"/>
      <c r="FU53" s="15"/>
      <c r="FV53" s="16"/>
      <c r="FW53" s="12"/>
      <c r="FX53" s="17"/>
      <c r="FY53" s="15"/>
      <c r="FZ53" s="16"/>
      <c r="GA53" s="12"/>
      <c r="GB53" s="17"/>
      <c r="GC53" s="15"/>
      <c r="GD53" s="16"/>
      <c r="GE53" s="12"/>
      <c r="GF53" s="17"/>
      <c r="GG53" s="15"/>
      <c r="GH53" s="16"/>
      <c r="GI53" s="12"/>
      <c r="GJ53" s="17"/>
      <c r="GK53" s="15"/>
      <c r="GL53" s="16"/>
      <c r="GM53" s="12"/>
      <c r="GN53" s="17"/>
      <c r="GO53" s="15"/>
      <c r="GP53" s="16"/>
      <c r="GQ53" s="12"/>
      <c r="GR53" s="17"/>
      <c r="GS53" s="15"/>
      <c r="GT53" s="16"/>
      <c r="GU53" s="12"/>
      <c r="GV53" s="17"/>
      <c r="GW53" s="15"/>
      <c r="GX53" s="16"/>
      <c r="GY53" s="12"/>
      <c r="GZ53" s="17"/>
      <c r="HA53" s="15"/>
      <c r="HB53" s="16"/>
      <c r="HC53" s="12"/>
      <c r="HD53" s="17"/>
      <c r="HE53" s="15"/>
      <c r="HF53" s="16"/>
      <c r="HG53" s="12"/>
      <c r="HH53" s="17"/>
      <c r="HI53" s="15"/>
      <c r="HJ53" s="16"/>
      <c r="HK53" s="12"/>
      <c r="HL53" s="17"/>
      <c r="HM53" s="15"/>
      <c r="HN53" s="16"/>
      <c r="HO53" s="12"/>
      <c r="HP53" s="17"/>
      <c r="HQ53" s="15"/>
      <c r="HR53" s="16"/>
      <c r="HS53" s="12"/>
      <c r="HT53" s="17"/>
      <c r="HU53" s="15"/>
      <c r="HV53" s="16"/>
      <c r="HW53" s="12"/>
      <c r="HX53" s="17"/>
      <c r="HY53" s="15"/>
      <c r="HZ53" s="16"/>
      <c r="IA53" s="12"/>
      <c r="IB53" s="17"/>
      <c r="IC53" s="15"/>
      <c r="ID53" s="16"/>
      <c r="IE53" s="12"/>
      <c r="IF53" s="17"/>
      <c r="IG53" s="15"/>
      <c r="IH53" s="16"/>
      <c r="II53" s="12"/>
      <c r="IJ53" s="17"/>
      <c r="IK53" s="15"/>
      <c r="IL53" s="16"/>
      <c r="IM53" s="12"/>
      <c r="IN53" s="17"/>
      <c r="IO53" s="15"/>
      <c r="IP53" s="16"/>
      <c r="IQ53" s="12"/>
      <c r="IR53" s="17"/>
      <c r="IS53" s="15"/>
      <c r="IT53" s="16"/>
      <c r="IU53" s="12"/>
      <c r="IV53" s="17"/>
    </row>
    <row r="54" spans="1:256" ht="15">
      <c r="A54" s="274"/>
      <c r="B54" s="35"/>
      <c r="C54" s="53"/>
      <c r="D54" s="53"/>
      <c r="E54" s="53"/>
      <c r="F54" s="54"/>
      <c r="G54" s="53"/>
      <c r="H54" s="107"/>
      <c r="I54" s="11"/>
      <c r="J54" s="14"/>
      <c r="K54" s="12"/>
      <c r="L54" s="13"/>
      <c r="M54" s="11"/>
      <c r="N54" s="14"/>
      <c r="O54" s="12"/>
      <c r="P54" s="13"/>
      <c r="Q54" s="11"/>
      <c r="R54" s="14"/>
      <c r="S54" s="12"/>
      <c r="T54" s="13"/>
      <c r="U54" s="11"/>
      <c r="V54" s="14"/>
      <c r="W54" s="12"/>
      <c r="X54" s="13"/>
      <c r="Y54" s="11"/>
      <c r="Z54" s="14"/>
      <c r="AA54" s="12"/>
      <c r="AB54" s="13"/>
      <c r="AC54" s="11"/>
      <c r="AD54" s="14"/>
      <c r="AE54" s="12"/>
      <c r="AF54" s="13"/>
      <c r="AG54" s="11"/>
      <c r="AH54" s="14"/>
      <c r="AI54" s="12"/>
      <c r="AJ54" s="13"/>
      <c r="AK54" s="11"/>
      <c r="AL54" s="14"/>
      <c r="AM54" s="12"/>
      <c r="AN54" s="13"/>
      <c r="AO54" s="11"/>
      <c r="AP54" s="14"/>
      <c r="AQ54" s="12"/>
      <c r="AR54" s="13"/>
      <c r="AS54" s="11"/>
      <c r="AT54" s="14"/>
      <c r="AU54" s="12"/>
      <c r="AV54" s="13"/>
      <c r="AW54" s="11"/>
      <c r="AX54" s="14"/>
      <c r="AY54" s="12"/>
      <c r="AZ54" s="13"/>
      <c r="BA54" s="11"/>
      <c r="BB54" s="14"/>
      <c r="BC54" s="12"/>
      <c r="BD54" s="13"/>
      <c r="BE54" s="11"/>
      <c r="BF54" s="14"/>
      <c r="BG54" s="12"/>
      <c r="BH54" s="13"/>
      <c r="BI54" s="11"/>
      <c r="BJ54" s="14"/>
      <c r="BK54" s="12"/>
      <c r="BL54" s="13"/>
      <c r="BM54" s="11"/>
      <c r="BN54" s="14"/>
      <c r="BO54" s="12"/>
      <c r="BP54" s="18"/>
      <c r="BQ54" s="15"/>
      <c r="BR54" s="16"/>
      <c r="BS54" s="12"/>
      <c r="BT54" s="17"/>
      <c r="BU54" s="15"/>
      <c r="BV54" s="16"/>
      <c r="BW54" s="12"/>
      <c r="BX54" s="17"/>
      <c r="BY54" s="15"/>
      <c r="BZ54" s="16"/>
      <c r="CA54" s="12"/>
      <c r="CB54" s="17"/>
      <c r="CC54" s="15"/>
      <c r="CD54" s="16"/>
      <c r="CE54" s="12"/>
      <c r="CF54" s="17"/>
      <c r="CG54" s="15"/>
      <c r="CH54" s="16"/>
      <c r="CI54" s="12"/>
      <c r="CJ54" s="17"/>
      <c r="CK54" s="15"/>
      <c r="CL54" s="16"/>
      <c r="CM54" s="12"/>
      <c r="CN54" s="17"/>
      <c r="CO54" s="15"/>
      <c r="CP54" s="16"/>
      <c r="CQ54" s="12"/>
      <c r="CR54" s="17"/>
      <c r="CS54" s="15"/>
      <c r="CT54" s="16"/>
      <c r="CU54" s="12"/>
      <c r="CV54" s="17"/>
      <c r="CW54" s="15"/>
      <c r="CX54" s="16"/>
      <c r="CY54" s="12"/>
      <c r="CZ54" s="17"/>
      <c r="DA54" s="15"/>
      <c r="DB54" s="16"/>
      <c r="DC54" s="12"/>
      <c r="DD54" s="17"/>
      <c r="DE54" s="15"/>
      <c r="DF54" s="16"/>
      <c r="DG54" s="12"/>
      <c r="DH54" s="17"/>
      <c r="DI54" s="15"/>
      <c r="DJ54" s="16"/>
      <c r="DK54" s="12"/>
      <c r="DL54" s="17"/>
      <c r="DM54" s="15"/>
      <c r="DN54" s="16"/>
      <c r="DO54" s="12"/>
      <c r="DP54" s="17"/>
      <c r="DQ54" s="15"/>
      <c r="DR54" s="16"/>
      <c r="DS54" s="12"/>
      <c r="DT54" s="17"/>
      <c r="DU54" s="15"/>
      <c r="DV54" s="16"/>
      <c r="DW54" s="12"/>
      <c r="DX54" s="17"/>
      <c r="DY54" s="15"/>
      <c r="DZ54" s="16"/>
      <c r="EA54" s="12"/>
      <c r="EB54" s="17"/>
      <c r="EC54" s="15"/>
      <c r="ED54" s="16"/>
      <c r="EE54" s="12"/>
      <c r="EF54" s="17"/>
      <c r="EG54" s="15"/>
      <c r="EH54" s="16"/>
      <c r="EI54" s="12"/>
      <c r="EJ54" s="17"/>
      <c r="EK54" s="15"/>
      <c r="EL54" s="16"/>
      <c r="EM54" s="12"/>
      <c r="EN54" s="17"/>
      <c r="EO54" s="15"/>
      <c r="EP54" s="16"/>
      <c r="EQ54" s="12"/>
      <c r="ER54" s="17"/>
      <c r="ES54" s="15"/>
      <c r="ET54" s="16"/>
      <c r="EU54" s="12"/>
      <c r="EV54" s="17"/>
      <c r="EW54" s="15"/>
      <c r="EX54" s="16"/>
      <c r="EY54" s="12"/>
      <c r="EZ54" s="17"/>
      <c r="FA54" s="15"/>
      <c r="FB54" s="16"/>
      <c r="FC54" s="12"/>
      <c r="FD54" s="17"/>
      <c r="FE54" s="15"/>
      <c r="FF54" s="16"/>
      <c r="FG54" s="12"/>
      <c r="FH54" s="17"/>
      <c r="FI54" s="15"/>
      <c r="FJ54" s="16"/>
      <c r="FK54" s="12"/>
      <c r="FL54" s="17"/>
      <c r="FM54" s="15"/>
      <c r="FN54" s="16"/>
      <c r="FO54" s="12"/>
      <c r="FP54" s="17"/>
      <c r="FQ54" s="15"/>
      <c r="FR54" s="16"/>
      <c r="FS54" s="12"/>
      <c r="FT54" s="17"/>
      <c r="FU54" s="15"/>
      <c r="FV54" s="16"/>
      <c r="FW54" s="12"/>
      <c r="FX54" s="17"/>
      <c r="FY54" s="15"/>
      <c r="FZ54" s="16"/>
      <c r="GA54" s="12"/>
      <c r="GB54" s="17"/>
      <c r="GC54" s="15"/>
      <c r="GD54" s="16"/>
      <c r="GE54" s="12"/>
      <c r="GF54" s="17"/>
      <c r="GG54" s="15"/>
      <c r="GH54" s="16"/>
      <c r="GI54" s="12"/>
      <c r="GJ54" s="17"/>
      <c r="GK54" s="15"/>
      <c r="GL54" s="16"/>
      <c r="GM54" s="12"/>
      <c r="GN54" s="17"/>
      <c r="GO54" s="15"/>
      <c r="GP54" s="16"/>
      <c r="GQ54" s="12"/>
      <c r="GR54" s="17"/>
      <c r="GS54" s="15"/>
      <c r="GT54" s="16"/>
      <c r="GU54" s="12"/>
      <c r="GV54" s="17"/>
      <c r="GW54" s="15"/>
      <c r="GX54" s="16"/>
      <c r="GY54" s="12"/>
      <c r="GZ54" s="17"/>
      <c r="HA54" s="15"/>
      <c r="HB54" s="16"/>
      <c r="HC54" s="12"/>
      <c r="HD54" s="17"/>
      <c r="HE54" s="15"/>
      <c r="HF54" s="16"/>
      <c r="HG54" s="12"/>
      <c r="HH54" s="17"/>
      <c r="HI54" s="15"/>
      <c r="HJ54" s="16"/>
      <c r="HK54" s="12"/>
      <c r="HL54" s="17"/>
      <c r="HM54" s="15"/>
      <c r="HN54" s="16"/>
      <c r="HO54" s="12"/>
      <c r="HP54" s="17"/>
      <c r="HQ54" s="15"/>
      <c r="HR54" s="16"/>
      <c r="HS54" s="12"/>
      <c r="HT54" s="17"/>
      <c r="HU54" s="15"/>
      <c r="HV54" s="16"/>
      <c r="HW54" s="12"/>
      <c r="HX54" s="17"/>
      <c r="HY54" s="15"/>
      <c r="HZ54" s="16"/>
      <c r="IA54" s="12"/>
      <c r="IB54" s="17"/>
      <c r="IC54" s="15"/>
      <c r="ID54" s="16"/>
      <c r="IE54" s="12"/>
      <c r="IF54" s="17"/>
      <c r="IG54" s="15"/>
      <c r="IH54" s="16"/>
      <c r="II54" s="12"/>
      <c r="IJ54" s="17"/>
      <c r="IK54" s="15"/>
      <c r="IL54" s="16"/>
      <c r="IM54" s="12"/>
      <c r="IN54" s="17"/>
      <c r="IO54" s="15"/>
      <c r="IP54" s="16"/>
      <c r="IQ54" s="12"/>
      <c r="IR54" s="17"/>
      <c r="IS54" s="15"/>
      <c r="IT54" s="16"/>
      <c r="IU54" s="12"/>
      <c r="IV54" s="17"/>
    </row>
    <row r="55" spans="1:256" ht="15">
      <c r="A55" s="274"/>
      <c r="B55" s="35"/>
      <c r="C55" s="53"/>
      <c r="D55" s="53"/>
      <c r="E55" s="53"/>
      <c r="F55" s="54"/>
      <c r="G55" s="53"/>
      <c r="H55" s="107"/>
      <c r="I55" s="11"/>
      <c r="J55" s="14"/>
      <c r="K55" s="12"/>
      <c r="L55" s="13"/>
      <c r="M55" s="11"/>
      <c r="N55" s="14"/>
      <c r="O55" s="12"/>
      <c r="P55" s="13"/>
      <c r="Q55" s="11"/>
      <c r="R55" s="14"/>
      <c r="S55" s="12"/>
      <c r="T55" s="13"/>
      <c r="U55" s="11"/>
      <c r="V55" s="14"/>
      <c r="W55" s="12"/>
      <c r="X55" s="13"/>
      <c r="Y55" s="11"/>
      <c r="Z55" s="14"/>
      <c r="AA55" s="12"/>
      <c r="AB55" s="13"/>
      <c r="AC55" s="11"/>
      <c r="AD55" s="14"/>
      <c r="AE55" s="12"/>
      <c r="AF55" s="13"/>
      <c r="AG55" s="11"/>
      <c r="AH55" s="14"/>
      <c r="AI55" s="12"/>
      <c r="AJ55" s="13"/>
      <c r="AK55" s="11"/>
      <c r="AL55" s="14"/>
      <c r="AM55" s="12"/>
      <c r="AN55" s="13"/>
      <c r="AO55" s="11"/>
      <c r="AP55" s="14"/>
      <c r="AQ55" s="12"/>
      <c r="AR55" s="13"/>
      <c r="AS55" s="11"/>
      <c r="AT55" s="14"/>
      <c r="AU55" s="12"/>
      <c r="AV55" s="13"/>
      <c r="AW55" s="11"/>
      <c r="AX55" s="14"/>
      <c r="AY55" s="12"/>
      <c r="AZ55" s="13"/>
      <c r="BA55" s="11"/>
      <c r="BB55" s="14"/>
      <c r="BC55" s="12"/>
      <c r="BD55" s="13"/>
      <c r="BE55" s="11"/>
      <c r="BF55" s="14"/>
      <c r="BG55" s="12"/>
      <c r="BH55" s="13"/>
      <c r="BI55" s="11"/>
      <c r="BJ55" s="14"/>
      <c r="BK55" s="12"/>
      <c r="BL55" s="13"/>
      <c r="BM55" s="11"/>
      <c r="BN55" s="14"/>
      <c r="BO55" s="12"/>
      <c r="BP55" s="18"/>
      <c r="BQ55" s="15"/>
      <c r="BR55" s="16"/>
      <c r="BS55" s="12"/>
      <c r="BT55" s="17"/>
      <c r="BU55" s="15"/>
      <c r="BV55" s="16"/>
      <c r="BW55" s="12"/>
      <c r="BX55" s="17"/>
      <c r="BY55" s="15"/>
      <c r="BZ55" s="16"/>
      <c r="CA55" s="12"/>
      <c r="CB55" s="17"/>
      <c r="CC55" s="15"/>
      <c r="CD55" s="16"/>
      <c r="CE55" s="12"/>
      <c r="CF55" s="17"/>
      <c r="CG55" s="15"/>
      <c r="CH55" s="16"/>
      <c r="CI55" s="12"/>
      <c r="CJ55" s="17"/>
      <c r="CK55" s="15"/>
      <c r="CL55" s="16"/>
      <c r="CM55" s="12"/>
      <c r="CN55" s="17"/>
      <c r="CO55" s="15"/>
      <c r="CP55" s="16"/>
      <c r="CQ55" s="12"/>
      <c r="CR55" s="17"/>
      <c r="CS55" s="15"/>
      <c r="CT55" s="16"/>
      <c r="CU55" s="12"/>
      <c r="CV55" s="17"/>
      <c r="CW55" s="15"/>
      <c r="CX55" s="16"/>
      <c r="CY55" s="12"/>
      <c r="CZ55" s="17"/>
      <c r="DA55" s="15"/>
      <c r="DB55" s="16"/>
      <c r="DC55" s="12"/>
      <c r="DD55" s="17"/>
      <c r="DE55" s="15"/>
      <c r="DF55" s="16"/>
      <c r="DG55" s="12"/>
      <c r="DH55" s="17"/>
      <c r="DI55" s="15"/>
      <c r="DJ55" s="16"/>
      <c r="DK55" s="12"/>
      <c r="DL55" s="17"/>
      <c r="DM55" s="15"/>
      <c r="DN55" s="16"/>
      <c r="DO55" s="12"/>
      <c r="DP55" s="17"/>
      <c r="DQ55" s="15"/>
      <c r="DR55" s="16"/>
      <c r="DS55" s="12"/>
      <c r="DT55" s="17"/>
      <c r="DU55" s="15"/>
      <c r="DV55" s="16"/>
      <c r="DW55" s="12"/>
      <c r="DX55" s="17"/>
      <c r="DY55" s="15"/>
      <c r="DZ55" s="16"/>
      <c r="EA55" s="12"/>
      <c r="EB55" s="17"/>
      <c r="EC55" s="15"/>
      <c r="ED55" s="16"/>
      <c r="EE55" s="12"/>
      <c r="EF55" s="17"/>
      <c r="EG55" s="15"/>
      <c r="EH55" s="16"/>
      <c r="EI55" s="12"/>
      <c r="EJ55" s="17"/>
      <c r="EK55" s="15"/>
      <c r="EL55" s="16"/>
      <c r="EM55" s="12"/>
      <c r="EN55" s="17"/>
      <c r="EO55" s="15"/>
      <c r="EP55" s="16"/>
      <c r="EQ55" s="12"/>
      <c r="ER55" s="17"/>
      <c r="ES55" s="15"/>
      <c r="ET55" s="16"/>
      <c r="EU55" s="12"/>
      <c r="EV55" s="17"/>
      <c r="EW55" s="15"/>
      <c r="EX55" s="16"/>
      <c r="EY55" s="12"/>
      <c r="EZ55" s="17"/>
      <c r="FA55" s="15"/>
      <c r="FB55" s="16"/>
      <c r="FC55" s="12"/>
      <c r="FD55" s="17"/>
      <c r="FE55" s="15"/>
      <c r="FF55" s="16"/>
      <c r="FG55" s="12"/>
      <c r="FH55" s="17"/>
      <c r="FI55" s="15"/>
      <c r="FJ55" s="16"/>
      <c r="FK55" s="12"/>
      <c r="FL55" s="17"/>
      <c r="FM55" s="15"/>
      <c r="FN55" s="16"/>
      <c r="FO55" s="12"/>
      <c r="FP55" s="17"/>
      <c r="FQ55" s="15"/>
      <c r="FR55" s="16"/>
      <c r="FS55" s="12"/>
      <c r="FT55" s="17"/>
      <c r="FU55" s="15"/>
      <c r="FV55" s="16"/>
      <c r="FW55" s="12"/>
      <c r="FX55" s="17"/>
      <c r="FY55" s="15"/>
      <c r="FZ55" s="16"/>
      <c r="GA55" s="12"/>
      <c r="GB55" s="17"/>
      <c r="GC55" s="15"/>
      <c r="GD55" s="16"/>
      <c r="GE55" s="12"/>
      <c r="GF55" s="17"/>
      <c r="GG55" s="15"/>
      <c r="GH55" s="16"/>
      <c r="GI55" s="12"/>
      <c r="GJ55" s="17"/>
      <c r="GK55" s="15"/>
      <c r="GL55" s="16"/>
      <c r="GM55" s="12"/>
      <c r="GN55" s="17"/>
      <c r="GO55" s="15"/>
      <c r="GP55" s="16"/>
      <c r="GQ55" s="12"/>
      <c r="GR55" s="17"/>
      <c r="GS55" s="15"/>
      <c r="GT55" s="16"/>
      <c r="GU55" s="12"/>
      <c r="GV55" s="17"/>
      <c r="GW55" s="15"/>
      <c r="GX55" s="16"/>
      <c r="GY55" s="12"/>
      <c r="GZ55" s="17"/>
      <c r="HA55" s="15"/>
      <c r="HB55" s="16"/>
      <c r="HC55" s="12"/>
      <c r="HD55" s="17"/>
      <c r="HE55" s="15"/>
      <c r="HF55" s="16"/>
      <c r="HG55" s="12"/>
      <c r="HH55" s="17"/>
      <c r="HI55" s="15"/>
      <c r="HJ55" s="16"/>
      <c r="HK55" s="12"/>
      <c r="HL55" s="17"/>
      <c r="HM55" s="15"/>
      <c r="HN55" s="16"/>
      <c r="HO55" s="12"/>
      <c r="HP55" s="17"/>
      <c r="HQ55" s="15"/>
      <c r="HR55" s="16"/>
      <c r="HS55" s="12"/>
      <c r="HT55" s="17"/>
      <c r="HU55" s="15"/>
      <c r="HV55" s="16"/>
      <c r="HW55" s="12"/>
      <c r="HX55" s="17"/>
      <c r="HY55" s="15"/>
      <c r="HZ55" s="16"/>
      <c r="IA55" s="12"/>
      <c r="IB55" s="17"/>
      <c r="IC55" s="15"/>
      <c r="ID55" s="16"/>
      <c r="IE55" s="12"/>
      <c r="IF55" s="17"/>
      <c r="IG55" s="15"/>
      <c r="IH55" s="16"/>
      <c r="II55" s="12"/>
      <c r="IJ55" s="17"/>
      <c r="IK55" s="15"/>
      <c r="IL55" s="16"/>
      <c r="IM55" s="12"/>
      <c r="IN55" s="17"/>
      <c r="IO55" s="15"/>
      <c r="IP55" s="16"/>
      <c r="IQ55" s="12"/>
      <c r="IR55" s="17"/>
      <c r="IS55" s="15"/>
      <c r="IT55" s="16"/>
      <c r="IU55" s="12"/>
      <c r="IV55" s="17"/>
    </row>
    <row r="56" spans="1:256" ht="15">
      <c r="A56" s="274"/>
      <c r="B56" s="35"/>
      <c r="C56" s="53"/>
      <c r="D56" s="53"/>
      <c r="E56" s="53"/>
      <c r="F56" s="54"/>
      <c r="G56" s="53"/>
      <c r="H56" s="107"/>
      <c r="I56" s="11"/>
      <c r="J56" s="14"/>
      <c r="K56" s="12"/>
      <c r="L56" s="13"/>
      <c r="M56" s="11"/>
      <c r="N56" s="14"/>
      <c r="O56" s="12"/>
      <c r="P56" s="13"/>
      <c r="Q56" s="11"/>
      <c r="R56" s="14"/>
      <c r="S56" s="12"/>
      <c r="T56" s="13"/>
      <c r="U56" s="11"/>
      <c r="V56" s="14"/>
      <c r="W56" s="12"/>
      <c r="X56" s="13"/>
      <c r="Y56" s="11"/>
      <c r="Z56" s="14"/>
      <c r="AA56" s="12"/>
      <c r="AB56" s="13"/>
      <c r="AC56" s="11"/>
      <c r="AD56" s="14"/>
      <c r="AE56" s="12"/>
      <c r="AF56" s="13"/>
      <c r="AG56" s="11"/>
      <c r="AH56" s="14"/>
      <c r="AI56" s="12"/>
      <c r="AJ56" s="13"/>
      <c r="AK56" s="11"/>
      <c r="AL56" s="14"/>
      <c r="AM56" s="12"/>
      <c r="AN56" s="13"/>
      <c r="AO56" s="11"/>
      <c r="AP56" s="14"/>
      <c r="AQ56" s="12"/>
      <c r="AR56" s="13"/>
      <c r="AS56" s="11"/>
      <c r="AT56" s="14"/>
      <c r="AU56" s="12"/>
      <c r="AV56" s="13"/>
      <c r="AW56" s="11"/>
      <c r="AX56" s="14"/>
      <c r="AY56" s="12"/>
      <c r="AZ56" s="13"/>
      <c r="BA56" s="11"/>
      <c r="BB56" s="14"/>
      <c r="BC56" s="12"/>
      <c r="BD56" s="13"/>
      <c r="BE56" s="11"/>
      <c r="BF56" s="14"/>
      <c r="BG56" s="12"/>
      <c r="BH56" s="13"/>
      <c r="BI56" s="11"/>
      <c r="BJ56" s="14"/>
      <c r="BK56" s="12"/>
      <c r="BL56" s="13"/>
      <c r="BM56" s="11"/>
      <c r="BN56" s="14"/>
      <c r="BO56" s="12"/>
      <c r="BP56" s="18"/>
      <c r="BQ56" s="15"/>
      <c r="BR56" s="16"/>
      <c r="BS56" s="12"/>
      <c r="BT56" s="17"/>
      <c r="BU56" s="15"/>
      <c r="BV56" s="16"/>
      <c r="BW56" s="12"/>
      <c r="BX56" s="17"/>
      <c r="BY56" s="15"/>
      <c r="BZ56" s="16"/>
      <c r="CA56" s="12"/>
      <c r="CB56" s="17"/>
      <c r="CC56" s="15"/>
      <c r="CD56" s="16"/>
      <c r="CE56" s="12"/>
      <c r="CF56" s="17"/>
      <c r="CG56" s="15"/>
      <c r="CH56" s="16"/>
      <c r="CI56" s="12"/>
      <c r="CJ56" s="17"/>
      <c r="CK56" s="15"/>
      <c r="CL56" s="16"/>
      <c r="CM56" s="12"/>
      <c r="CN56" s="17"/>
      <c r="CO56" s="15"/>
      <c r="CP56" s="16"/>
      <c r="CQ56" s="12"/>
      <c r="CR56" s="17"/>
      <c r="CS56" s="15"/>
      <c r="CT56" s="16"/>
      <c r="CU56" s="12"/>
      <c r="CV56" s="17"/>
      <c r="CW56" s="15"/>
      <c r="CX56" s="16"/>
      <c r="CY56" s="12"/>
      <c r="CZ56" s="17"/>
      <c r="DA56" s="15"/>
      <c r="DB56" s="16"/>
      <c r="DC56" s="12"/>
      <c r="DD56" s="17"/>
      <c r="DE56" s="15"/>
      <c r="DF56" s="16"/>
      <c r="DG56" s="12"/>
      <c r="DH56" s="17"/>
      <c r="DI56" s="15"/>
      <c r="DJ56" s="16"/>
      <c r="DK56" s="12"/>
      <c r="DL56" s="17"/>
      <c r="DM56" s="15"/>
      <c r="DN56" s="16"/>
      <c r="DO56" s="12"/>
      <c r="DP56" s="17"/>
      <c r="DQ56" s="15"/>
      <c r="DR56" s="16"/>
      <c r="DS56" s="12"/>
      <c r="DT56" s="17"/>
      <c r="DU56" s="15"/>
      <c r="DV56" s="16"/>
      <c r="DW56" s="12"/>
      <c r="DX56" s="17"/>
      <c r="DY56" s="15"/>
      <c r="DZ56" s="16"/>
      <c r="EA56" s="12"/>
      <c r="EB56" s="17"/>
      <c r="EC56" s="15"/>
      <c r="ED56" s="16"/>
      <c r="EE56" s="12"/>
      <c r="EF56" s="17"/>
      <c r="EG56" s="15"/>
      <c r="EH56" s="16"/>
      <c r="EI56" s="12"/>
      <c r="EJ56" s="17"/>
      <c r="EK56" s="15"/>
      <c r="EL56" s="16"/>
      <c r="EM56" s="12"/>
      <c r="EN56" s="17"/>
      <c r="EO56" s="15"/>
      <c r="EP56" s="16"/>
      <c r="EQ56" s="12"/>
      <c r="ER56" s="17"/>
      <c r="ES56" s="15"/>
      <c r="ET56" s="16"/>
      <c r="EU56" s="12"/>
      <c r="EV56" s="17"/>
      <c r="EW56" s="15"/>
      <c r="EX56" s="16"/>
      <c r="EY56" s="12"/>
      <c r="EZ56" s="17"/>
      <c r="FA56" s="15"/>
      <c r="FB56" s="16"/>
      <c r="FC56" s="12"/>
      <c r="FD56" s="17"/>
      <c r="FE56" s="15"/>
      <c r="FF56" s="16"/>
      <c r="FG56" s="12"/>
      <c r="FH56" s="17"/>
      <c r="FI56" s="15"/>
      <c r="FJ56" s="16"/>
      <c r="FK56" s="12"/>
      <c r="FL56" s="17"/>
      <c r="FM56" s="15"/>
      <c r="FN56" s="16"/>
      <c r="FO56" s="12"/>
      <c r="FP56" s="17"/>
      <c r="FQ56" s="15"/>
      <c r="FR56" s="16"/>
      <c r="FS56" s="12"/>
      <c r="FT56" s="17"/>
      <c r="FU56" s="15"/>
      <c r="FV56" s="16"/>
      <c r="FW56" s="12"/>
      <c r="FX56" s="17"/>
      <c r="FY56" s="15"/>
      <c r="FZ56" s="16"/>
      <c r="GA56" s="12"/>
      <c r="GB56" s="17"/>
      <c r="GC56" s="15"/>
      <c r="GD56" s="16"/>
      <c r="GE56" s="12"/>
      <c r="GF56" s="17"/>
      <c r="GG56" s="15"/>
      <c r="GH56" s="16"/>
      <c r="GI56" s="12"/>
      <c r="GJ56" s="17"/>
      <c r="GK56" s="15"/>
      <c r="GL56" s="16"/>
      <c r="GM56" s="12"/>
      <c r="GN56" s="17"/>
      <c r="GO56" s="15"/>
      <c r="GP56" s="16"/>
      <c r="GQ56" s="12"/>
      <c r="GR56" s="17"/>
      <c r="GS56" s="15"/>
      <c r="GT56" s="16"/>
      <c r="GU56" s="12"/>
      <c r="GV56" s="17"/>
      <c r="GW56" s="15"/>
      <c r="GX56" s="16"/>
      <c r="GY56" s="12"/>
      <c r="GZ56" s="17"/>
      <c r="HA56" s="15"/>
      <c r="HB56" s="16"/>
      <c r="HC56" s="12"/>
      <c r="HD56" s="17"/>
      <c r="HE56" s="15"/>
      <c r="HF56" s="16"/>
      <c r="HG56" s="12"/>
      <c r="HH56" s="17"/>
      <c r="HI56" s="15"/>
      <c r="HJ56" s="16"/>
      <c r="HK56" s="12"/>
      <c r="HL56" s="17"/>
      <c r="HM56" s="15"/>
      <c r="HN56" s="16"/>
      <c r="HO56" s="12"/>
      <c r="HP56" s="17"/>
      <c r="HQ56" s="15"/>
      <c r="HR56" s="16"/>
      <c r="HS56" s="12"/>
      <c r="HT56" s="17"/>
      <c r="HU56" s="15"/>
      <c r="HV56" s="16"/>
      <c r="HW56" s="12"/>
      <c r="HX56" s="17"/>
      <c r="HY56" s="15"/>
      <c r="HZ56" s="16"/>
      <c r="IA56" s="12"/>
      <c r="IB56" s="17"/>
      <c r="IC56" s="15"/>
      <c r="ID56" s="16"/>
      <c r="IE56" s="12"/>
      <c r="IF56" s="17"/>
      <c r="IG56" s="15"/>
      <c r="IH56" s="16"/>
      <c r="II56" s="12"/>
      <c r="IJ56" s="17"/>
      <c r="IK56" s="15"/>
      <c r="IL56" s="16"/>
      <c r="IM56" s="12"/>
      <c r="IN56" s="17"/>
      <c r="IO56" s="15"/>
      <c r="IP56" s="16"/>
      <c r="IQ56" s="12"/>
      <c r="IR56" s="17"/>
      <c r="IS56" s="15"/>
      <c r="IT56" s="16"/>
      <c r="IU56" s="12"/>
      <c r="IV56" s="17"/>
    </row>
    <row r="57" spans="1:256" ht="15">
      <c r="A57" s="274"/>
      <c r="B57" s="35"/>
      <c r="C57" s="53"/>
      <c r="D57" s="53"/>
      <c r="E57" s="53"/>
      <c r="F57" s="54"/>
      <c r="G57" s="53"/>
      <c r="H57" s="107"/>
      <c r="I57" s="11"/>
      <c r="J57" s="14"/>
      <c r="K57" s="12"/>
      <c r="L57" s="13"/>
      <c r="M57" s="11"/>
      <c r="N57" s="14"/>
      <c r="O57" s="12"/>
      <c r="P57" s="13"/>
      <c r="Q57" s="11"/>
      <c r="R57" s="14"/>
      <c r="S57" s="12"/>
      <c r="T57" s="13"/>
      <c r="U57" s="11"/>
      <c r="V57" s="14"/>
      <c r="W57" s="12"/>
      <c r="X57" s="13"/>
      <c r="Y57" s="11"/>
      <c r="Z57" s="14"/>
      <c r="AA57" s="12"/>
      <c r="AB57" s="13"/>
      <c r="AC57" s="11"/>
      <c r="AD57" s="14"/>
      <c r="AE57" s="12"/>
      <c r="AF57" s="13"/>
      <c r="AG57" s="11"/>
      <c r="AH57" s="14"/>
      <c r="AI57" s="12"/>
      <c r="AJ57" s="13"/>
      <c r="AK57" s="11"/>
      <c r="AL57" s="14"/>
      <c r="AM57" s="12"/>
      <c r="AN57" s="13"/>
      <c r="AO57" s="11"/>
      <c r="AP57" s="14"/>
      <c r="AQ57" s="12"/>
      <c r="AR57" s="13"/>
      <c r="AS57" s="11"/>
      <c r="AT57" s="14"/>
      <c r="AU57" s="12"/>
      <c r="AV57" s="13"/>
      <c r="AW57" s="11"/>
      <c r="AX57" s="14"/>
      <c r="AY57" s="12"/>
      <c r="AZ57" s="13"/>
      <c r="BA57" s="11"/>
      <c r="BB57" s="14"/>
      <c r="BC57" s="12"/>
      <c r="BD57" s="13"/>
      <c r="BE57" s="11"/>
      <c r="BF57" s="14"/>
      <c r="BG57" s="12"/>
      <c r="BH57" s="13"/>
      <c r="BI57" s="11"/>
      <c r="BJ57" s="14"/>
      <c r="BK57" s="12"/>
      <c r="BL57" s="13"/>
      <c r="BM57" s="11"/>
      <c r="BN57" s="14"/>
      <c r="BO57" s="12"/>
      <c r="BP57" s="18"/>
      <c r="BQ57" s="15"/>
      <c r="BR57" s="16"/>
      <c r="BS57" s="12"/>
      <c r="BT57" s="17"/>
      <c r="BU57" s="15"/>
      <c r="BV57" s="16"/>
      <c r="BW57" s="12"/>
      <c r="BX57" s="17"/>
      <c r="BY57" s="15"/>
      <c r="BZ57" s="16"/>
      <c r="CA57" s="12"/>
      <c r="CB57" s="17"/>
      <c r="CC57" s="15"/>
      <c r="CD57" s="16"/>
      <c r="CE57" s="12"/>
      <c r="CF57" s="17"/>
      <c r="CG57" s="15"/>
      <c r="CH57" s="16"/>
      <c r="CI57" s="12"/>
      <c r="CJ57" s="17"/>
      <c r="CK57" s="15"/>
      <c r="CL57" s="16"/>
      <c r="CM57" s="12"/>
      <c r="CN57" s="17"/>
      <c r="CO57" s="15"/>
      <c r="CP57" s="16"/>
      <c r="CQ57" s="12"/>
      <c r="CR57" s="17"/>
      <c r="CS57" s="15"/>
      <c r="CT57" s="16"/>
      <c r="CU57" s="12"/>
      <c r="CV57" s="17"/>
      <c r="CW57" s="15"/>
      <c r="CX57" s="16"/>
      <c r="CY57" s="12"/>
      <c r="CZ57" s="17"/>
      <c r="DA57" s="15"/>
      <c r="DB57" s="16"/>
      <c r="DC57" s="12"/>
      <c r="DD57" s="17"/>
      <c r="DE57" s="15"/>
      <c r="DF57" s="16"/>
      <c r="DG57" s="12"/>
      <c r="DH57" s="17"/>
      <c r="DI57" s="15"/>
      <c r="DJ57" s="16"/>
      <c r="DK57" s="12"/>
      <c r="DL57" s="17"/>
      <c r="DM57" s="15"/>
      <c r="DN57" s="16"/>
      <c r="DO57" s="12"/>
      <c r="DP57" s="17"/>
      <c r="DQ57" s="15"/>
      <c r="DR57" s="16"/>
      <c r="DS57" s="12"/>
      <c r="DT57" s="17"/>
      <c r="DU57" s="15"/>
      <c r="DV57" s="16"/>
      <c r="DW57" s="12"/>
      <c r="DX57" s="17"/>
      <c r="DY57" s="15"/>
      <c r="DZ57" s="16"/>
      <c r="EA57" s="12"/>
      <c r="EB57" s="17"/>
      <c r="EC57" s="15"/>
      <c r="ED57" s="16"/>
      <c r="EE57" s="12"/>
      <c r="EF57" s="17"/>
      <c r="EG57" s="15"/>
      <c r="EH57" s="16"/>
      <c r="EI57" s="12"/>
      <c r="EJ57" s="17"/>
      <c r="EK57" s="15"/>
      <c r="EL57" s="16"/>
      <c r="EM57" s="12"/>
      <c r="EN57" s="17"/>
      <c r="EO57" s="15"/>
      <c r="EP57" s="16"/>
      <c r="EQ57" s="12"/>
      <c r="ER57" s="17"/>
      <c r="ES57" s="15"/>
      <c r="ET57" s="16"/>
      <c r="EU57" s="12"/>
      <c r="EV57" s="17"/>
      <c r="EW57" s="15"/>
      <c r="EX57" s="16"/>
      <c r="EY57" s="12"/>
      <c r="EZ57" s="17"/>
      <c r="FA57" s="15"/>
      <c r="FB57" s="16"/>
      <c r="FC57" s="12"/>
      <c r="FD57" s="17"/>
      <c r="FE57" s="15"/>
      <c r="FF57" s="16"/>
      <c r="FG57" s="12"/>
      <c r="FH57" s="17"/>
      <c r="FI57" s="15"/>
      <c r="FJ57" s="16"/>
      <c r="FK57" s="12"/>
      <c r="FL57" s="17"/>
      <c r="FM57" s="15"/>
      <c r="FN57" s="16"/>
      <c r="FO57" s="12"/>
      <c r="FP57" s="17"/>
      <c r="FQ57" s="15"/>
      <c r="FR57" s="16"/>
      <c r="FS57" s="12"/>
      <c r="FT57" s="17"/>
      <c r="FU57" s="15"/>
      <c r="FV57" s="16"/>
      <c r="FW57" s="12"/>
      <c r="FX57" s="17"/>
      <c r="FY57" s="15"/>
      <c r="FZ57" s="16"/>
      <c r="GA57" s="12"/>
      <c r="GB57" s="17"/>
      <c r="GC57" s="15"/>
      <c r="GD57" s="16"/>
      <c r="GE57" s="12"/>
      <c r="GF57" s="17"/>
      <c r="GG57" s="15"/>
      <c r="GH57" s="16"/>
      <c r="GI57" s="12"/>
      <c r="GJ57" s="17"/>
      <c r="GK57" s="15"/>
      <c r="GL57" s="16"/>
      <c r="GM57" s="12"/>
      <c r="GN57" s="17"/>
      <c r="GO57" s="15"/>
      <c r="GP57" s="16"/>
      <c r="GQ57" s="12"/>
      <c r="GR57" s="17"/>
      <c r="GS57" s="15"/>
      <c r="GT57" s="16"/>
      <c r="GU57" s="12"/>
      <c r="GV57" s="17"/>
      <c r="GW57" s="15"/>
      <c r="GX57" s="16"/>
      <c r="GY57" s="12"/>
      <c r="GZ57" s="17"/>
      <c r="HA57" s="15"/>
      <c r="HB57" s="16"/>
      <c r="HC57" s="12"/>
      <c r="HD57" s="17"/>
      <c r="HE57" s="15"/>
      <c r="HF57" s="16"/>
      <c r="HG57" s="12"/>
      <c r="HH57" s="17"/>
      <c r="HI57" s="15"/>
      <c r="HJ57" s="16"/>
      <c r="HK57" s="12"/>
      <c r="HL57" s="17"/>
      <c r="HM57" s="15"/>
      <c r="HN57" s="16"/>
      <c r="HO57" s="12"/>
      <c r="HP57" s="17"/>
      <c r="HQ57" s="15"/>
      <c r="HR57" s="16"/>
      <c r="HS57" s="12"/>
      <c r="HT57" s="17"/>
      <c r="HU57" s="15"/>
      <c r="HV57" s="16"/>
      <c r="HW57" s="12"/>
      <c r="HX57" s="17"/>
      <c r="HY57" s="15"/>
      <c r="HZ57" s="16"/>
      <c r="IA57" s="12"/>
      <c r="IB57" s="17"/>
      <c r="IC57" s="15"/>
      <c r="ID57" s="16"/>
      <c r="IE57" s="12"/>
      <c r="IF57" s="17"/>
      <c r="IG57" s="15"/>
      <c r="IH57" s="16"/>
      <c r="II57" s="12"/>
      <c r="IJ57" s="17"/>
      <c r="IK57" s="15"/>
      <c r="IL57" s="16"/>
      <c r="IM57" s="12"/>
      <c r="IN57" s="17"/>
      <c r="IO57" s="15"/>
      <c r="IP57" s="16"/>
      <c r="IQ57" s="12"/>
      <c r="IR57" s="17"/>
      <c r="IS57" s="15"/>
      <c r="IT57" s="16"/>
      <c r="IU57" s="12"/>
      <c r="IV57" s="17"/>
    </row>
    <row r="58" spans="1:256" ht="15">
      <c r="A58" s="32"/>
      <c r="B58" s="32"/>
      <c r="C58" s="78"/>
      <c r="F58" s="95"/>
      <c r="I58" s="11"/>
      <c r="J58" s="14"/>
      <c r="K58" s="12"/>
      <c r="L58" s="13"/>
      <c r="M58" s="11"/>
      <c r="N58" s="14"/>
      <c r="O58" s="12"/>
      <c r="P58" s="13"/>
      <c r="Q58" s="11"/>
      <c r="R58" s="14"/>
      <c r="S58" s="12"/>
      <c r="T58" s="13"/>
      <c r="U58" s="11"/>
      <c r="V58" s="14"/>
      <c r="W58" s="12"/>
      <c r="X58" s="13"/>
      <c r="Y58" s="11"/>
      <c r="Z58" s="14"/>
      <c r="AA58" s="12"/>
      <c r="AB58" s="13"/>
      <c r="AC58" s="11"/>
      <c r="AD58" s="14"/>
      <c r="AE58" s="12"/>
      <c r="AF58" s="13"/>
      <c r="AG58" s="11"/>
      <c r="AH58" s="14"/>
      <c r="AI58" s="12"/>
      <c r="AJ58" s="13"/>
      <c r="AK58" s="11"/>
      <c r="AL58" s="14"/>
      <c r="AM58" s="12"/>
      <c r="AN58" s="13"/>
      <c r="AO58" s="11"/>
      <c r="AP58" s="14"/>
      <c r="AQ58" s="12"/>
      <c r="AR58" s="13"/>
      <c r="AS58" s="11"/>
      <c r="AT58" s="14"/>
      <c r="AU58" s="12"/>
      <c r="AV58" s="13"/>
      <c r="AW58" s="11"/>
      <c r="AX58" s="14"/>
      <c r="AY58" s="12"/>
      <c r="AZ58" s="13"/>
      <c r="BA58" s="11"/>
      <c r="BB58" s="14"/>
      <c r="BC58" s="12"/>
      <c r="BD58" s="13"/>
      <c r="BE58" s="11"/>
      <c r="BF58" s="14"/>
      <c r="BG58" s="12"/>
      <c r="BH58" s="13"/>
      <c r="BI58" s="11"/>
      <c r="BJ58" s="14"/>
      <c r="BK58" s="12"/>
      <c r="BL58" s="13"/>
      <c r="BM58" s="11"/>
      <c r="BN58" s="14"/>
      <c r="BO58" s="12"/>
      <c r="BP58" s="18"/>
      <c r="BQ58" s="15"/>
      <c r="BR58" s="16"/>
      <c r="BS58" s="12"/>
      <c r="BT58" s="17"/>
      <c r="BU58" s="15"/>
      <c r="BV58" s="16"/>
      <c r="BW58" s="12"/>
      <c r="BX58" s="17"/>
      <c r="BY58" s="15"/>
      <c r="BZ58" s="16"/>
      <c r="CA58" s="12"/>
      <c r="CB58" s="17"/>
      <c r="CC58" s="15"/>
      <c r="CD58" s="16"/>
      <c r="CE58" s="12"/>
      <c r="CF58" s="17"/>
      <c r="CG58" s="15"/>
      <c r="CH58" s="16"/>
      <c r="CI58" s="12"/>
      <c r="CJ58" s="17"/>
      <c r="CK58" s="15"/>
      <c r="CL58" s="16"/>
      <c r="CM58" s="12"/>
      <c r="CN58" s="17"/>
      <c r="CO58" s="15"/>
      <c r="CP58" s="16"/>
      <c r="CQ58" s="12"/>
      <c r="CR58" s="17"/>
      <c r="CS58" s="15"/>
      <c r="CT58" s="16"/>
      <c r="CU58" s="12"/>
      <c r="CV58" s="17"/>
      <c r="CW58" s="15"/>
      <c r="CX58" s="16"/>
      <c r="CY58" s="12"/>
      <c r="CZ58" s="17"/>
      <c r="DA58" s="15"/>
      <c r="DB58" s="16"/>
      <c r="DC58" s="12"/>
      <c r="DD58" s="17"/>
      <c r="DE58" s="15"/>
      <c r="DF58" s="16"/>
      <c r="DG58" s="12"/>
      <c r="DH58" s="17"/>
      <c r="DI58" s="15"/>
      <c r="DJ58" s="16"/>
      <c r="DK58" s="12"/>
      <c r="DL58" s="17"/>
      <c r="DM58" s="15"/>
      <c r="DN58" s="16"/>
      <c r="DO58" s="12"/>
      <c r="DP58" s="17"/>
      <c r="DQ58" s="15"/>
      <c r="DR58" s="16"/>
      <c r="DS58" s="12"/>
      <c r="DT58" s="17"/>
      <c r="DU58" s="15"/>
      <c r="DV58" s="16"/>
      <c r="DW58" s="12"/>
      <c r="DX58" s="17"/>
      <c r="DY58" s="15"/>
      <c r="DZ58" s="16"/>
      <c r="EA58" s="12"/>
      <c r="EB58" s="17"/>
      <c r="EC58" s="15"/>
      <c r="ED58" s="16"/>
      <c r="EE58" s="12"/>
      <c r="EF58" s="17"/>
      <c r="EG58" s="15"/>
      <c r="EH58" s="16"/>
      <c r="EI58" s="12"/>
      <c r="EJ58" s="17"/>
      <c r="EK58" s="15"/>
      <c r="EL58" s="16"/>
      <c r="EM58" s="12"/>
      <c r="EN58" s="17"/>
      <c r="EO58" s="15"/>
      <c r="EP58" s="16"/>
      <c r="EQ58" s="12"/>
      <c r="ER58" s="17"/>
      <c r="ES58" s="15"/>
      <c r="ET58" s="16"/>
      <c r="EU58" s="12"/>
      <c r="EV58" s="17"/>
      <c r="EW58" s="15"/>
      <c r="EX58" s="16"/>
      <c r="EY58" s="12"/>
      <c r="EZ58" s="17"/>
      <c r="FA58" s="15"/>
      <c r="FB58" s="16"/>
      <c r="FC58" s="12"/>
      <c r="FD58" s="17"/>
      <c r="FE58" s="15"/>
      <c r="FF58" s="16"/>
      <c r="FG58" s="12"/>
      <c r="FH58" s="17"/>
      <c r="FI58" s="15"/>
      <c r="FJ58" s="16"/>
      <c r="FK58" s="12"/>
      <c r="FL58" s="17"/>
      <c r="FM58" s="15"/>
      <c r="FN58" s="16"/>
      <c r="FO58" s="12"/>
      <c r="FP58" s="17"/>
      <c r="FQ58" s="15"/>
      <c r="FR58" s="16"/>
      <c r="FS58" s="12"/>
      <c r="FT58" s="17"/>
      <c r="FU58" s="15"/>
      <c r="FV58" s="16"/>
      <c r="FW58" s="12"/>
      <c r="FX58" s="17"/>
      <c r="FY58" s="15"/>
      <c r="FZ58" s="16"/>
      <c r="GA58" s="12"/>
      <c r="GB58" s="17"/>
      <c r="GC58" s="15"/>
      <c r="GD58" s="16"/>
      <c r="GE58" s="12"/>
      <c r="GF58" s="17"/>
      <c r="GG58" s="15"/>
      <c r="GH58" s="16"/>
      <c r="GI58" s="12"/>
      <c r="GJ58" s="17"/>
      <c r="GK58" s="15"/>
      <c r="GL58" s="16"/>
      <c r="GM58" s="12"/>
      <c r="GN58" s="17"/>
      <c r="GO58" s="15"/>
      <c r="GP58" s="16"/>
      <c r="GQ58" s="12"/>
      <c r="GR58" s="17"/>
      <c r="GS58" s="15"/>
      <c r="GT58" s="16"/>
      <c r="GU58" s="12"/>
      <c r="GV58" s="17"/>
      <c r="GW58" s="15"/>
      <c r="GX58" s="16"/>
      <c r="GY58" s="12"/>
      <c r="GZ58" s="17"/>
      <c r="HA58" s="15"/>
      <c r="HB58" s="16"/>
      <c r="HC58" s="12"/>
      <c r="HD58" s="17"/>
      <c r="HE58" s="15"/>
      <c r="HF58" s="16"/>
      <c r="HG58" s="12"/>
      <c r="HH58" s="17"/>
      <c r="HI58" s="15"/>
      <c r="HJ58" s="16"/>
      <c r="HK58" s="12"/>
      <c r="HL58" s="17"/>
      <c r="HM58" s="15"/>
      <c r="HN58" s="16"/>
      <c r="HO58" s="12"/>
      <c r="HP58" s="17"/>
      <c r="HQ58" s="15"/>
      <c r="HR58" s="16"/>
      <c r="HS58" s="12"/>
      <c r="HT58" s="17"/>
      <c r="HU58" s="15"/>
      <c r="HV58" s="16"/>
      <c r="HW58" s="12"/>
      <c r="HX58" s="17"/>
      <c r="HY58" s="15"/>
      <c r="HZ58" s="16"/>
      <c r="IA58" s="12"/>
      <c r="IB58" s="17"/>
      <c r="IC58" s="15"/>
      <c r="ID58" s="16"/>
      <c r="IE58" s="12"/>
      <c r="IF58" s="17"/>
      <c r="IG58" s="15"/>
      <c r="IH58" s="16"/>
      <c r="II58" s="12"/>
      <c r="IJ58" s="17"/>
      <c r="IK58" s="15"/>
      <c r="IL58" s="16"/>
      <c r="IM58" s="12"/>
      <c r="IN58" s="17"/>
      <c r="IO58" s="15"/>
      <c r="IP58" s="16"/>
      <c r="IQ58" s="12"/>
      <c r="IR58" s="17"/>
      <c r="IS58" s="15"/>
      <c r="IT58" s="16"/>
      <c r="IU58" s="12"/>
      <c r="IV58" s="17"/>
    </row>
    <row r="59" spans="1:256" ht="15">
      <c r="A59" s="26" t="s">
        <v>4</v>
      </c>
      <c r="B59" s="26"/>
      <c r="C59" s="51"/>
      <c r="F59" s="95"/>
      <c r="I59" s="11"/>
      <c r="J59" s="14"/>
      <c r="K59" s="12"/>
      <c r="L59" s="13"/>
      <c r="M59" s="11"/>
      <c r="N59" s="14"/>
      <c r="O59" s="12"/>
      <c r="P59" s="13"/>
      <c r="Q59" s="11"/>
      <c r="R59" s="14"/>
      <c r="S59" s="12"/>
      <c r="T59" s="13"/>
      <c r="U59" s="11"/>
      <c r="V59" s="14"/>
      <c r="W59" s="12"/>
      <c r="X59" s="13"/>
      <c r="Y59" s="11"/>
      <c r="Z59" s="14"/>
      <c r="AA59" s="12"/>
      <c r="AB59" s="13"/>
      <c r="AC59" s="11"/>
      <c r="AD59" s="14"/>
      <c r="AE59" s="12"/>
      <c r="AF59" s="13"/>
      <c r="AG59" s="11"/>
      <c r="AH59" s="14"/>
      <c r="AI59" s="12"/>
      <c r="AJ59" s="13"/>
      <c r="AK59" s="11"/>
      <c r="AL59" s="14"/>
      <c r="AM59" s="12"/>
      <c r="AN59" s="13"/>
      <c r="AO59" s="11"/>
      <c r="AP59" s="14"/>
      <c r="AQ59" s="12"/>
      <c r="AR59" s="13"/>
      <c r="AS59" s="11"/>
      <c r="AT59" s="14"/>
      <c r="AU59" s="12"/>
      <c r="AV59" s="13"/>
      <c r="AW59" s="11"/>
      <c r="AX59" s="14"/>
      <c r="AY59" s="12"/>
      <c r="AZ59" s="13"/>
      <c r="BA59" s="11"/>
      <c r="BB59" s="14"/>
      <c r="BC59" s="12"/>
      <c r="BD59" s="13"/>
      <c r="BE59" s="11"/>
      <c r="BF59" s="14"/>
      <c r="BG59" s="12"/>
      <c r="BH59" s="13"/>
      <c r="BI59" s="11"/>
      <c r="BJ59" s="14"/>
      <c r="BK59" s="12"/>
      <c r="BL59" s="13"/>
      <c r="BM59" s="11"/>
      <c r="BN59" s="14"/>
      <c r="BO59" s="12"/>
      <c r="BP59" s="18"/>
      <c r="BQ59" s="15"/>
      <c r="BR59" s="16"/>
      <c r="BS59" s="12"/>
      <c r="BT59" s="17"/>
      <c r="BU59" s="15"/>
      <c r="BV59" s="16"/>
      <c r="BW59" s="12"/>
      <c r="BX59" s="17"/>
      <c r="BY59" s="15"/>
      <c r="BZ59" s="16"/>
      <c r="CA59" s="12"/>
      <c r="CB59" s="17"/>
      <c r="CC59" s="15"/>
      <c r="CD59" s="16"/>
      <c r="CE59" s="12"/>
      <c r="CF59" s="17"/>
      <c r="CG59" s="15"/>
      <c r="CH59" s="16"/>
      <c r="CI59" s="12"/>
      <c r="CJ59" s="17"/>
      <c r="CK59" s="15"/>
      <c r="CL59" s="16"/>
      <c r="CM59" s="12"/>
      <c r="CN59" s="17"/>
      <c r="CO59" s="15"/>
      <c r="CP59" s="16"/>
      <c r="CQ59" s="12"/>
      <c r="CR59" s="17"/>
      <c r="CS59" s="15"/>
      <c r="CT59" s="16"/>
      <c r="CU59" s="12"/>
      <c r="CV59" s="17"/>
      <c r="CW59" s="15"/>
      <c r="CX59" s="16"/>
      <c r="CY59" s="12"/>
      <c r="CZ59" s="17"/>
      <c r="DA59" s="15"/>
      <c r="DB59" s="16"/>
      <c r="DC59" s="12"/>
      <c r="DD59" s="17"/>
      <c r="DE59" s="15"/>
      <c r="DF59" s="16"/>
      <c r="DG59" s="12"/>
      <c r="DH59" s="17"/>
      <c r="DI59" s="15"/>
      <c r="DJ59" s="16"/>
      <c r="DK59" s="12"/>
      <c r="DL59" s="17"/>
      <c r="DM59" s="15"/>
      <c r="DN59" s="16"/>
      <c r="DO59" s="12"/>
      <c r="DP59" s="17"/>
      <c r="DQ59" s="15"/>
      <c r="DR59" s="16"/>
      <c r="DS59" s="12"/>
      <c r="DT59" s="17"/>
      <c r="DU59" s="15"/>
      <c r="DV59" s="16"/>
      <c r="DW59" s="12"/>
      <c r="DX59" s="17"/>
      <c r="DY59" s="15"/>
      <c r="DZ59" s="16"/>
      <c r="EA59" s="12"/>
      <c r="EB59" s="17"/>
      <c r="EC59" s="15"/>
      <c r="ED59" s="16"/>
      <c r="EE59" s="12"/>
      <c r="EF59" s="17"/>
      <c r="EG59" s="15"/>
      <c r="EH59" s="16"/>
      <c r="EI59" s="12"/>
      <c r="EJ59" s="17"/>
      <c r="EK59" s="15"/>
      <c r="EL59" s="16"/>
      <c r="EM59" s="12"/>
      <c r="EN59" s="17"/>
      <c r="EO59" s="15"/>
      <c r="EP59" s="16"/>
      <c r="EQ59" s="12"/>
      <c r="ER59" s="17"/>
      <c r="ES59" s="15"/>
      <c r="ET59" s="16"/>
      <c r="EU59" s="12"/>
      <c r="EV59" s="17"/>
      <c r="EW59" s="15"/>
      <c r="EX59" s="16"/>
      <c r="EY59" s="12"/>
      <c r="EZ59" s="17"/>
      <c r="FA59" s="15"/>
      <c r="FB59" s="16"/>
      <c r="FC59" s="12"/>
      <c r="FD59" s="17"/>
      <c r="FE59" s="15"/>
      <c r="FF59" s="16"/>
      <c r="FG59" s="12"/>
      <c r="FH59" s="17"/>
      <c r="FI59" s="15"/>
      <c r="FJ59" s="16"/>
      <c r="FK59" s="12"/>
      <c r="FL59" s="17"/>
      <c r="FM59" s="15"/>
      <c r="FN59" s="16"/>
      <c r="FO59" s="12"/>
      <c r="FP59" s="17"/>
      <c r="FQ59" s="15"/>
      <c r="FR59" s="16"/>
      <c r="FS59" s="12"/>
      <c r="FT59" s="17"/>
      <c r="FU59" s="15"/>
      <c r="FV59" s="16"/>
      <c r="FW59" s="12"/>
      <c r="FX59" s="17"/>
      <c r="FY59" s="15"/>
      <c r="FZ59" s="16"/>
      <c r="GA59" s="12"/>
      <c r="GB59" s="17"/>
      <c r="GC59" s="15"/>
      <c r="GD59" s="16"/>
      <c r="GE59" s="12"/>
      <c r="GF59" s="17"/>
      <c r="GG59" s="15"/>
      <c r="GH59" s="16"/>
      <c r="GI59" s="12"/>
      <c r="GJ59" s="17"/>
      <c r="GK59" s="15"/>
      <c r="GL59" s="16"/>
      <c r="GM59" s="12"/>
      <c r="GN59" s="17"/>
      <c r="GO59" s="15"/>
      <c r="GP59" s="16"/>
      <c r="GQ59" s="12"/>
      <c r="GR59" s="17"/>
      <c r="GS59" s="15"/>
      <c r="GT59" s="16"/>
      <c r="GU59" s="12"/>
      <c r="GV59" s="17"/>
      <c r="GW59" s="15"/>
      <c r="GX59" s="16"/>
      <c r="GY59" s="12"/>
      <c r="GZ59" s="17"/>
      <c r="HA59" s="15"/>
      <c r="HB59" s="16"/>
      <c r="HC59" s="12"/>
      <c r="HD59" s="17"/>
      <c r="HE59" s="15"/>
      <c r="HF59" s="16"/>
      <c r="HG59" s="12"/>
      <c r="HH59" s="17"/>
      <c r="HI59" s="15"/>
      <c r="HJ59" s="16"/>
      <c r="HK59" s="12"/>
      <c r="HL59" s="17"/>
      <c r="HM59" s="15"/>
      <c r="HN59" s="16"/>
      <c r="HO59" s="12"/>
      <c r="HP59" s="17"/>
      <c r="HQ59" s="15"/>
      <c r="HR59" s="16"/>
      <c r="HS59" s="12"/>
      <c r="HT59" s="17"/>
      <c r="HU59" s="15"/>
      <c r="HV59" s="16"/>
      <c r="HW59" s="12"/>
      <c r="HX59" s="17"/>
      <c r="HY59" s="15"/>
      <c r="HZ59" s="16"/>
      <c r="IA59" s="12"/>
      <c r="IB59" s="17"/>
      <c r="IC59" s="15"/>
      <c r="ID59" s="16"/>
      <c r="IE59" s="12"/>
      <c r="IF59" s="17"/>
      <c r="IG59" s="15"/>
      <c r="IH59" s="16"/>
      <c r="II59" s="12"/>
      <c r="IJ59" s="17"/>
      <c r="IK59" s="15"/>
      <c r="IL59" s="16"/>
      <c r="IM59" s="12"/>
      <c r="IN59" s="17"/>
      <c r="IO59" s="15"/>
      <c r="IP59" s="16"/>
      <c r="IQ59" s="12"/>
      <c r="IR59" s="17"/>
      <c r="IS59" s="15"/>
      <c r="IT59" s="16"/>
      <c r="IU59" s="12"/>
      <c r="IV59" s="17"/>
    </row>
    <row r="60" spans="1:256" ht="15">
      <c r="A60" s="26"/>
      <c r="B60" s="26"/>
      <c r="C60" s="51"/>
      <c r="F60" s="95"/>
      <c r="I60" s="11"/>
      <c r="J60" s="14"/>
      <c r="K60" s="12"/>
      <c r="L60" s="13"/>
      <c r="M60" s="11"/>
      <c r="N60" s="14"/>
      <c r="O60" s="12"/>
      <c r="P60" s="13"/>
      <c r="Q60" s="11"/>
      <c r="R60" s="14"/>
      <c r="S60" s="12"/>
      <c r="T60" s="13"/>
      <c r="U60" s="11"/>
      <c r="V60" s="14"/>
      <c r="W60" s="12"/>
      <c r="X60" s="13"/>
      <c r="Y60" s="11"/>
      <c r="Z60" s="14"/>
      <c r="AA60" s="12"/>
      <c r="AB60" s="13"/>
      <c r="AC60" s="11"/>
      <c r="AD60" s="14"/>
      <c r="AE60" s="12"/>
      <c r="AF60" s="13"/>
      <c r="AG60" s="11"/>
      <c r="AH60" s="14"/>
      <c r="AI60" s="12"/>
      <c r="AJ60" s="13"/>
      <c r="AK60" s="11"/>
      <c r="AL60" s="14"/>
      <c r="AM60" s="12"/>
      <c r="AN60" s="13"/>
      <c r="AO60" s="11"/>
      <c r="AP60" s="14"/>
      <c r="AQ60" s="12"/>
      <c r="AR60" s="13"/>
      <c r="AS60" s="11"/>
      <c r="AT60" s="14"/>
      <c r="AU60" s="12"/>
      <c r="AV60" s="13"/>
      <c r="AW60" s="11"/>
      <c r="AX60" s="14"/>
      <c r="AY60" s="12"/>
      <c r="AZ60" s="13"/>
      <c r="BA60" s="11"/>
      <c r="BB60" s="14"/>
      <c r="BC60" s="12"/>
      <c r="BD60" s="13"/>
      <c r="BE60" s="11"/>
      <c r="BF60" s="14"/>
      <c r="BG60" s="12"/>
      <c r="BH60" s="13"/>
      <c r="BI60" s="11"/>
      <c r="BJ60" s="14"/>
      <c r="BK60" s="12"/>
      <c r="BL60" s="13"/>
      <c r="BM60" s="11"/>
      <c r="BN60" s="14"/>
      <c r="BO60" s="12"/>
      <c r="BP60" s="18"/>
      <c r="BQ60" s="15"/>
      <c r="BR60" s="16"/>
      <c r="BS60" s="12"/>
      <c r="BT60" s="17"/>
      <c r="BU60" s="15"/>
      <c r="BV60" s="16"/>
      <c r="BW60" s="12"/>
      <c r="BX60" s="17"/>
      <c r="BY60" s="15"/>
      <c r="BZ60" s="16"/>
      <c r="CA60" s="12"/>
      <c r="CB60" s="17"/>
      <c r="CC60" s="15"/>
      <c r="CD60" s="16"/>
      <c r="CE60" s="12"/>
      <c r="CF60" s="17"/>
      <c r="CG60" s="15"/>
      <c r="CH60" s="16"/>
      <c r="CI60" s="12"/>
      <c r="CJ60" s="17"/>
      <c r="CK60" s="15"/>
      <c r="CL60" s="16"/>
      <c r="CM60" s="12"/>
      <c r="CN60" s="17"/>
      <c r="CO60" s="15"/>
      <c r="CP60" s="16"/>
      <c r="CQ60" s="12"/>
      <c r="CR60" s="17"/>
      <c r="CS60" s="15"/>
      <c r="CT60" s="16"/>
      <c r="CU60" s="12"/>
      <c r="CV60" s="17"/>
      <c r="CW60" s="15"/>
      <c r="CX60" s="16"/>
      <c r="CY60" s="12"/>
      <c r="CZ60" s="17"/>
      <c r="DA60" s="15"/>
      <c r="DB60" s="16"/>
      <c r="DC60" s="12"/>
      <c r="DD60" s="17"/>
      <c r="DE60" s="15"/>
      <c r="DF60" s="16"/>
      <c r="DG60" s="12"/>
      <c r="DH60" s="17"/>
      <c r="DI60" s="15"/>
      <c r="DJ60" s="16"/>
      <c r="DK60" s="12"/>
      <c r="DL60" s="17"/>
      <c r="DM60" s="15"/>
      <c r="DN60" s="16"/>
      <c r="DO60" s="12"/>
      <c r="DP60" s="17"/>
      <c r="DQ60" s="15"/>
      <c r="DR60" s="16"/>
      <c r="DS60" s="12"/>
      <c r="DT60" s="17"/>
      <c r="DU60" s="15"/>
      <c r="DV60" s="16"/>
      <c r="DW60" s="12"/>
      <c r="DX60" s="17"/>
      <c r="DY60" s="15"/>
      <c r="DZ60" s="16"/>
      <c r="EA60" s="12"/>
      <c r="EB60" s="17"/>
      <c r="EC60" s="15"/>
      <c r="ED60" s="16"/>
      <c r="EE60" s="12"/>
      <c r="EF60" s="17"/>
      <c r="EG60" s="15"/>
      <c r="EH60" s="16"/>
      <c r="EI60" s="12"/>
      <c r="EJ60" s="17"/>
      <c r="EK60" s="15"/>
      <c r="EL60" s="16"/>
      <c r="EM60" s="12"/>
      <c r="EN60" s="17"/>
      <c r="EO60" s="15"/>
      <c r="EP60" s="16"/>
      <c r="EQ60" s="12"/>
      <c r="ER60" s="17"/>
      <c r="ES60" s="15"/>
      <c r="ET60" s="16"/>
      <c r="EU60" s="12"/>
      <c r="EV60" s="17"/>
      <c r="EW60" s="15"/>
      <c r="EX60" s="16"/>
      <c r="EY60" s="12"/>
      <c r="EZ60" s="17"/>
      <c r="FA60" s="15"/>
      <c r="FB60" s="16"/>
      <c r="FC60" s="12"/>
      <c r="FD60" s="17"/>
      <c r="FE60" s="15"/>
      <c r="FF60" s="16"/>
      <c r="FG60" s="12"/>
      <c r="FH60" s="17"/>
      <c r="FI60" s="15"/>
      <c r="FJ60" s="16"/>
      <c r="FK60" s="12"/>
      <c r="FL60" s="17"/>
      <c r="FM60" s="15"/>
      <c r="FN60" s="16"/>
      <c r="FO60" s="12"/>
      <c r="FP60" s="17"/>
      <c r="FQ60" s="15"/>
      <c r="FR60" s="16"/>
      <c r="FS60" s="12"/>
      <c r="FT60" s="17"/>
      <c r="FU60" s="15"/>
      <c r="FV60" s="16"/>
      <c r="FW60" s="12"/>
      <c r="FX60" s="17"/>
      <c r="FY60" s="15"/>
      <c r="FZ60" s="16"/>
      <c r="GA60" s="12"/>
      <c r="GB60" s="17"/>
      <c r="GC60" s="15"/>
      <c r="GD60" s="16"/>
      <c r="GE60" s="12"/>
      <c r="GF60" s="17"/>
      <c r="GG60" s="15"/>
      <c r="GH60" s="16"/>
      <c r="GI60" s="12"/>
      <c r="GJ60" s="17"/>
      <c r="GK60" s="15"/>
      <c r="GL60" s="16"/>
      <c r="GM60" s="12"/>
      <c r="GN60" s="17"/>
      <c r="GO60" s="15"/>
      <c r="GP60" s="16"/>
      <c r="GQ60" s="12"/>
      <c r="GR60" s="17"/>
      <c r="GS60" s="15"/>
      <c r="GT60" s="16"/>
      <c r="GU60" s="12"/>
      <c r="GV60" s="17"/>
      <c r="GW60" s="15"/>
      <c r="GX60" s="16"/>
      <c r="GY60" s="12"/>
      <c r="GZ60" s="17"/>
      <c r="HA60" s="15"/>
      <c r="HB60" s="16"/>
      <c r="HC60" s="12"/>
      <c r="HD60" s="17"/>
      <c r="HE60" s="15"/>
      <c r="HF60" s="16"/>
      <c r="HG60" s="12"/>
      <c r="HH60" s="17"/>
      <c r="HI60" s="15"/>
      <c r="HJ60" s="16"/>
      <c r="HK60" s="12"/>
      <c r="HL60" s="17"/>
      <c r="HM60" s="15"/>
      <c r="HN60" s="16"/>
      <c r="HO60" s="12"/>
      <c r="HP60" s="17"/>
      <c r="HQ60" s="15"/>
      <c r="HR60" s="16"/>
      <c r="HS60" s="12"/>
      <c r="HT60" s="17"/>
      <c r="HU60" s="15"/>
      <c r="HV60" s="16"/>
      <c r="HW60" s="12"/>
      <c r="HX60" s="17"/>
      <c r="HY60" s="15"/>
      <c r="HZ60" s="16"/>
      <c r="IA60" s="12"/>
      <c r="IB60" s="17"/>
      <c r="IC60" s="15"/>
      <c r="ID60" s="16"/>
      <c r="IE60" s="12"/>
      <c r="IF60" s="17"/>
      <c r="IG60" s="15"/>
      <c r="IH60" s="16"/>
      <c r="II60" s="12"/>
      <c r="IJ60" s="17"/>
      <c r="IK60" s="15"/>
      <c r="IL60" s="16"/>
      <c r="IM60" s="12"/>
      <c r="IN60" s="17"/>
      <c r="IO60" s="15"/>
      <c r="IP60" s="16"/>
      <c r="IQ60" s="12"/>
      <c r="IR60" s="17"/>
      <c r="IS60" s="15"/>
      <c r="IT60" s="16"/>
      <c r="IU60" s="12"/>
      <c r="IV60" s="17"/>
    </row>
    <row r="61" spans="1:256" ht="15.75" thickBot="1">
      <c r="A61" s="27" t="s">
        <v>0</v>
      </c>
      <c r="B61" s="28" t="s">
        <v>1</v>
      </c>
      <c r="C61" s="75" t="s">
        <v>405</v>
      </c>
      <c r="D61" s="284" t="s">
        <v>406</v>
      </c>
      <c r="E61" s="75" t="s">
        <v>358</v>
      </c>
      <c r="F61" s="297" t="s">
        <v>49</v>
      </c>
      <c r="G61" s="53"/>
      <c r="H61" s="54"/>
      <c r="I61" s="11"/>
      <c r="J61" s="14"/>
      <c r="K61" s="12"/>
      <c r="L61" s="13"/>
      <c r="M61" s="11"/>
      <c r="N61" s="14"/>
      <c r="O61" s="12"/>
      <c r="P61" s="13"/>
      <c r="Q61" s="11"/>
      <c r="R61" s="14"/>
      <c r="S61" s="12"/>
      <c r="T61" s="13"/>
      <c r="U61" s="11"/>
      <c r="V61" s="14"/>
      <c r="W61" s="12"/>
      <c r="X61" s="13"/>
      <c r="Y61" s="11"/>
      <c r="Z61" s="14"/>
      <c r="AA61" s="12"/>
      <c r="AB61" s="13"/>
      <c r="AC61" s="11"/>
      <c r="AD61" s="14"/>
      <c r="AE61" s="12"/>
      <c r="AF61" s="13"/>
      <c r="AG61" s="11"/>
      <c r="AH61" s="14"/>
      <c r="AI61" s="12"/>
      <c r="AJ61" s="13"/>
      <c r="AK61" s="11"/>
      <c r="AL61" s="14"/>
      <c r="AM61" s="12"/>
      <c r="AN61" s="13"/>
      <c r="AO61" s="11"/>
      <c r="AP61" s="14"/>
      <c r="AQ61" s="12"/>
      <c r="AR61" s="13"/>
      <c r="AS61" s="11"/>
      <c r="AT61" s="14"/>
      <c r="AU61" s="12"/>
      <c r="AV61" s="13"/>
      <c r="AW61" s="11"/>
      <c r="AX61" s="14"/>
      <c r="AY61" s="12"/>
      <c r="AZ61" s="13"/>
      <c r="BA61" s="11"/>
      <c r="BB61" s="14"/>
      <c r="BC61" s="12"/>
      <c r="BD61" s="13"/>
      <c r="BE61" s="11"/>
      <c r="BF61" s="14"/>
      <c r="BG61" s="12"/>
      <c r="BH61" s="13"/>
      <c r="BI61" s="11"/>
      <c r="BJ61" s="14"/>
      <c r="BK61" s="12"/>
      <c r="BL61" s="13"/>
      <c r="BM61" s="11"/>
      <c r="BN61" s="14"/>
      <c r="BO61" s="12"/>
      <c r="BP61" s="19"/>
      <c r="BQ61" s="3"/>
      <c r="BR61" s="4"/>
      <c r="BS61" s="10"/>
      <c r="BT61" s="5"/>
      <c r="BU61" s="3"/>
      <c r="BV61" s="4"/>
      <c r="BW61" s="10"/>
      <c r="BX61" s="5"/>
      <c r="BY61" s="3"/>
      <c r="BZ61" s="4"/>
      <c r="CA61" s="10"/>
      <c r="CB61" s="5"/>
      <c r="CC61" s="3"/>
      <c r="CD61" s="4"/>
      <c r="CE61" s="10"/>
      <c r="CF61" s="5"/>
      <c r="CG61" s="3"/>
      <c r="CH61" s="4"/>
      <c r="CI61" s="10"/>
      <c r="CJ61" s="5"/>
      <c r="CK61" s="3"/>
      <c r="CL61" s="4"/>
      <c r="CM61" s="10"/>
      <c r="CN61" s="5"/>
      <c r="CO61" s="3" t="s">
        <v>33</v>
      </c>
      <c r="CP61" s="4" t="s">
        <v>13</v>
      </c>
      <c r="CQ61" s="10">
        <v>20.95</v>
      </c>
      <c r="CR61" s="5">
        <v>1</v>
      </c>
      <c r="CS61" s="3" t="s">
        <v>33</v>
      </c>
      <c r="CT61" s="4" t="s">
        <v>13</v>
      </c>
      <c r="CU61" s="10">
        <v>20.95</v>
      </c>
      <c r="CV61" s="5">
        <v>1</v>
      </c>
      <c r="CW61" s="3" t="s">
        <v>33</v>
      </c>
      <c r="CX61" s="4" t="s">
        <v>13</v>
      </c>
      <c r="CY61" s="10">
        <v>20.95</v>
      </c>
      <c r="CZ61" s="5">
        <v>1</v>
      </c>
      <c r="DA61" s="3" t="s">
        <v>33</v>
      </c>
      <c r="DB61" s="4" t="s">
        <v>13</v>
      </c>
      <c r="DC61" s="10">
        <v>20.95</v>
      </c>
      <c r="DD61" s="5">
        <v>1</v>
      </c>
      <c r="DE61" s="3" t="s">
        <v>33</v>
      </c>
      <c r="DF61" s="4" t="s">
        <v>13</v>
      </c>
      <c r="DG61" s="10">
        <v>20.95</v>
      </c>
      <c r="DH61" s="5">
        <v>1</v>
      </c>
      <c r="DI61" s="3" t="s">
        <v>33</v>
      </c>
      <c r="DJ61" s="4" t="s">
        <v>13</v>
      </c>
      <c r="DK61" s="10">
        <v>20.95</v>
      </c>
      <c r="DL61" s="5">
        <v>1</v>
      </c>
      <c r="DM61" s="3" t="s">
        <v>33</v>
      </c>
      <c r="DN61" s="4" t="s">
        <v>13</v>
      </c>
      <c r="DO61" s="10">
        <v>20.95</v>
      </c>
      <c r="DP61" s="5">
        <v>1</v>
      </c>
      <c r="DQ61" s="3" t="s">
        <v>33</v>
      </c>
      <c r="DR61" s="4" t="s">
        <v>13</v>
      </c>
      <c r="DS61" s="10">
        <v>20.95</v>
      </c>
      <c r="DT61" s="5">
        <v>1</v>
      </c>
      <c r="DU61" s="3" t="s">
        <v>33</v>
      </c>
      <c r="DV61" s="4" t="s">
        <v>13</v>
      </c>
      <c r="DW61" s="10">
        <v>20.95</v>
      </c>
      <c r="DX61" s="5">
        <v>1</v>
      </c>
      <c r="DY61" s="3" t="s">
        <v>33</v>
      </c>
      <c r="DZ61" s="4" t="s">
        <v>13</v>
      </c>
      <c r="EA61" s="10">
        <v>20.95</v>
      </c>
      <c r="EB61" s="5">
        <v>1</v>
      </c>
      <c r="EC61" s="3" t="s">
        <v>33</v>
      </c>
      <c r="ED61" s="4" t="s">
        <v>13</v>
      </c>
      <c r="EE61" s="10">
        <v>20.95</v>
      </c>
      <c r="EF61" s="5">
        <v>1</v>
      </c>
      <c r="EG61" s="3" t="s">
        <v>33</v>
      </c>
      <c r="EH61" s="4" t="s">
        <v>13</v>
      </c>
      <c r="EI61" s="10">
        <v>20.95</v>
      </c>
      <c r="EJ61" s="5">
        <v>1</v>
      </c>
      <c r="EK61" s="3" t="s">
        <v>33</v>
      </c>
      <c r="EL61" s="4" t="s">
        <v>13</v>
      </c>
      <c r="EM61" s="10">
        <v>20.95</v>
      </c>
      <c r="EN61" s="5">
        <v>1</v>
      </c>
      <c r="EO61" s="3" t="s">
        <v>33</v>
      </c>
      <c r="EP61" s="4" t="s">
        <v>13</v>
      </c>
      <c r="EQ61" s="10">
        <v>20.95</v>
      </c>
      <c r="ER61" s="5">
        <v>1</v>
      </c>
      <c r="ES61" s="3" t="s">
        <v>33</v>
      </c>
      <c r="ET61" s="4" t="s">
        <v>13</v>
      </c>
      <c r="EU61" s="10">
        <v>20.95</v>
      </c>
      <c r="EV61" s="5">
        <v>1</v>
      </c>
      <c r="EW61" s="3" t="s">
        <v>33</v>
      </c>
      <c r="EX61" s="4" t="s">
        <v>13</v>
      </c>
      <c r="EY61" s="10">
        <v>20.95</v>
      </c>
      <c r="EZ61" s="5">
        <v>1</v>
      </c>
      <c r="FA61" s="3" t="s">
        <v>33</v>
      </c>
      <c r="FB61" s="4" t="s">
        <v>13</v>
      </c>
      <c r="FC61" s="10">
        <v>20.95</v>
      </c>
      <c r="FD61" s="5">
        <v>1</v>
      </c>
      <c r="FE61" s="3" t="s">
        <v>33</v>
      </c>
      <c r="FF61" s="4" t="s">
        <v>13</v>
      </c>
      <c r="FG61" s="10">
        <v>20.95</v>
      </c>
      <c r="FH61" s="5">
        <v>1</v>
      </c>
      <c r="FI61" s="3" t="s">
        <v>33</v>
      </c>
      <c r="FJ61" s="4" t="s">
        <v>13</v>
      </c>
      <c r="FK61" s="10">
        <v>20.95</v>
      </c>
      <c r="FL61" s="5">
        <v>1</v>
      </c>
      <c r="FM61" s="3" t="s">
        <v>33</v>
      </c>
      <c r="FN61" s="4" t="s">
        <v>13</v>
      </c>
      <c r="FO61" s="10">
        <v>20.95</v>
      </c>
      <c r="FP61" s="5">
        <v>1</v>
      </c>
      <c r="FQ61" s="3" t="s">
        <v>33</v>
      </c>
      <c r="FR61" s="4" t="s">
        <v>13</v>
      </c>
      <c r="FS61" s="10">
        <v>20.95</v>
      </c>
      <c r="FT61" s="5">
        <v>1</v>
      </c>
      <c r="FU61" s="3" t="s">
        <v>33</v>
      </c>
      <c r="FV61" s="4" t="s">
        <v>13</v>
      </c>
      <c r="FW61" s="10">
        <v>20.95</v>
      </c>
      <c r="FX61" s="5">
        <v>1</v>
      </c>
      <c r="FY61" s="3" t="s">
        <v>33</v>
      </c>
      <c r="FZ61" s="4" t="s">
        <v>13</v>
      </c>
      <c r="GA61" s="10">
        <v>20.95</v>
      </c>
      <c r="GB61" s="5">
        <v>1</v>
      </c>
      <c r="GC61" s="3" t="s">
        <v>33</v>
      </c>
      <c r="GD61" s="4" t="s">
        <v>13</v>
      </c>
      <c r="GE61" s="10">
        <v>20.95</v>
      </c>
      <c r="GF61" s="5">
        <v>1</v>
      </c>
      <c r="GG61" s="3" t="s">
        <v>33</v>
      </c>
      <c r="GH61" s="4" t="s">
        <v>13</v>
      </c>
      <c r="GI61" s="10">
        <v>20.95</v>
      </c>
      <c r="GJ61" s="5">
        <v>1</v>
      </c>
      <c r="GK61" s="3" t="s">
        <v>33</v>
      </c>
      <c r="GL61" s="4" t="s">
        <v>13</v>
      </c>
      <c r="GM61" s="10">
        <v>20.95</v>
      </c>
      <c r="GN61" s="5">
        <v>1</v>
      </c>
      <c r="GO61" s="3" t="s">
        <v>33</v>
      </c>
      <c r="GP61" s="4" t="s">
        <v>13</v>
      </c>
      <c r="GQ61" s="10">
        <v>20.95</v>
      </c>
      <c r="GR61" s="5">
        <v>1</v>
      </c>
      <c r="GS61" s="3" t="s">
        <v>33</v>
      </c>
      <c r="GT61" s="4" t="s">
        <v>13</v>
      </c>
      <c r="GU61" s="10">
        <v>20.95</v>
      </c>
      <c r="GV61" s="5">
        <v>1</v>
      </c>
      <c r="GW61" s="3" t="s">
        <v>33</v>
      </c>
      <c r="GX61" s="4" t="s">
        <v>13</v>
      </c>
      <c r="GY61" s="10">
        <v>20.95</v>
      </c>
      <c r="GZ61" s="5">
        <v>1</v>
      </c>
      <c r="HA61" s="3" t="s">
        <v>33</v>
      </c>
      <c r="HB61" s="4" t="s">
        <v>13</v>
      </c>
      <c r="HC61" s="10">
        <v>20.95</v>
      </c>
      <c r="HD61" s="5">
        <v>1</v>
      </c>
      <c r="HE61" s="3" t="s">
        <v>33</v>
      </c>
      <c r="HF61" s="4" t="s">
        <v>13</v>
      </c>
      <c r="HG61" s="10">
        <v>20.95</v>
      </c>
      <c r="HH61" s="5">
        <v>1</v>
      </c>
      <c r="HI61" s="3" t="s">
        <v>33</v>
      </c>
      <c r="HJ61" s="4" t="s">
        <v>13</v>
      </c>
      <c r="HK61" s="10">
        <v>20.95</v>
      </c>
      <c r="HL61" s="5">
        <v>1</v>
      </c>
      <c r="HM61" s="3" t="s">
        <v>33</v>
      </c>
      <c r="HN61" s="4" t="s">
        <v>13</v>
      </c>
      <c r="HO61" s="10">
        <v>20.95</v>
      </c>
      <c r="HP61" s="5">
        <v>1</v>
      </c>
      <c r="HQ61" s="3" t="s">
        <v>33</v>
      </c>
      <c r="HR61" s="4" t="s">
        <v>13</v>
      </c>
      <c r="HS61" s="10">
        <v>20.95</v>
      </c>
      <c r="HT61" s="5">
        <v>1</v>
      </c>
      <c r="HU61" s="3" t="s">
        <v>33</v>
      </c>
      <c r="HV61" s="4" t="s">
        <v>13</v>
      </c>
      <c r="HW61" s="10">
        <v>20.95</v>
      </c>
      <c r="HX61" s="5">
        <v>1</v>
      </c>
      <c r="HY61" s="3" t="s">
        <v>33</v>
      </c>
      <c r="HZ61" s="4" t="s">
        <v>13</v>
      </c>
      <c r="IA61" s="10">
        <v>20.95</v>
      </c>
      <c r="IB61" s="5">
        <v>1</v>
      </c>
      <c r="IC61" s="3" t="s">
        <v>33</v>
      </c>
      <c r="ID61" s="4" t="s">
        <v>13</v>
      </c>
      <c r="IE61" s="10">
        <v>20.95</v>
      </c>
      <c r="IF61" s="5">
        <v>1</v>
      </c>
      <c r="IG61" s="3" t="s">
        <v>33</v>
      </c>
      <c r="IH61" s="4" t="s">
        <v>13</v>
      </c>
      <c r="II61" s="10">
        <v>20.95</v>
      </c>
      <c r="IJ61" s="5">
        <v>1</v>
      </c>
      <c r="IK61" s="3" t="s">
        <v>33</v>
      </c>
      <c r="IL61" s="4" t="s">
        <v>13</v>
      </c>
      <c r="IM61" s="10">
        <v>20.95</v>
      </c>
      <c r="IN61" s="5">
        <v>1</v>
      </c>
      <c r="IO61" s="3" t="s">
        <v>33</v>
      </c>
      <c r="IP61" s="4" t="s">
        <v>13</v>
      </c>
      <c r="IQ61" s="10">
        <v>20.95</v>
      </c>
      <c r="IR61" s="5">
        <v>1</v>
      </c>
      <c r="IS61" s="3" t="s">
        <v>33</v>
      </c>
      <c r="IT61" s="4" t="s">
        <v>13</v>
      </c>
      <c r="IU61" s="10">
        <v>20.95</v>
      </c>
      <c r="IV61" s="5">
        <v>1</v>
      </c>
    </row>
    <row r="62" spans="1:8" s="2" customFormat="1" ht="15">
      <c r="A62" s="269" t="s">
        <v>375</v>
      </c>
      <c r="B62" s="142" t="s">
        <v>343</v>
      </c>
      <c r="C62" s="53"/>
      <c r="D62" s="73">
        <v>11.75</v>
      </c>
      <c r="E62" s="129">
        <f>MAX(C62,D62)</f>
        <v>11.75</v>
      </c>
      <c r="F62" s="298">
        <v>1</v>
      </c>
      <c r="G62" s="53"/>
      <c r="H62" s="107"/>
    </row>
    <row r="63" spans="1:8" s="2" customFormat="1" ht="15.75" thickBot="1">
      <c r="A63" s="270" t="s">
        <v>376</v>
      </c>
      <c r="B63" s="30"/>
      <c r="C63" s="53"/>
      <c r="D63" s="115"/>
      <c r="E63" s="118"/>
      <c r="F63" s="306"/>
      <c r="G63" s="53"/>
      <c r="H63" s="107"/>
    </row>
    <row r="64" spans="1:256" ht="15">
      <c r="A64" s="134" t="s">
        <v>186</v>
      </c>
      <c r="B64" s="142" t="s">
        <v>188</v>
      </c>
      <c r="C64" s="66">
        <v>10.675</v>
      </c>
      <c r="D64" s="117">
        <v>10.4</v>
      </c>
      <c r="E64" s="129">
        <f>MAX(C64,D64)</f>
        <v>10.675</v>
      </c>
      <c r="F64" s="298">
        <v>2</v>
      </c>
      <c r="G64" s="84"/>
      <c r="H64" s="107"/>
      <c r="I64" s="11"/>
      <c r="J64" s="14"/>
      <c r="K64" s="12"/>
      <c r="L64" s="13"/>
      <c r="M64" s="11"/>
      <c r="N64" s="14"/>
      <c r="O64" s="12"/>
      <c r="P64" s="13"/>
      <c r="Q64" s="11"/>
      <c r="R64" s="14"/>
      <c r="S64" s="12"/>
      <c r="T64" s="13"/>
      <c r="U64" s="11"/>
      <c r="V64" s="14"/>
      <c r="W64" s="12"/>
      <c r="X64" s="13"/>
      <c r="Y64" s="11"/>
      <c r="Z64" s="14"/>
      <c r="AA64" s="12"/>
      <c r="AB64" s="13"/>
      <c r="AC64" s="11"/>
      <c r="AD64" s="14"/>
      <c r="AE64" s="12"/>
      <c r="AF64" s="13"/>
      <c r="AG64" s="11"/>
      <c r="AH64" s="14"/>
      <c r="AI64" s="12"/>
      <c r="AJ64" s="13"/>
      <c r="AK64" s="11"/>
      <c r="AL64" s="14"/>
      <c r="AM64" s="12"/>
      <c r="AN64" s="13"/>
      <c r="AO64" s="11"/>
      <c r="AP64" s="14"/>
      <c r="AQ64" s="12"/>
      <c r="AR64" s="13"/>
      <c r="AS64" s="11"/>
      <c r="AT64" s="14"/>
      <c r="AU64" s="12"/>
      <c r="AV64" s="13"/>
      <c r="AW64" s="11"/>
      <c r="AX64" s="14"/>
      <c r="AY64" s="12"/>
      <c r="AZ64" s="13"/>
      <c r="BA64" s="11"/>
      <c r="BB64" s="14"/>
      <c r="BC64" s="12"/>
      <c r="BD64" s="13"/>
      <c r="BE64" s="11"/>
      <c r="BF64" s="14"/>
      <c r="BG64" s="12"/>
      <c r="BH64" s="13"/>
      <c r="BI64" s="11"/>
      <c r="BJ64" s="14"/>
      <c r="BK64" s="12"/>
      <c r="BL64" s="13"/>
      <c r="BM64" s="11"/>
      <c r="BN64" s="14"/>
      <c r="BO64" s="12"/>
      <c r="BP64" s="20"/>
      <c r="BQ64" s="6"/>
      <c r="BR64" s="7"/>
      <c r="BS64" s="8"/>
      <c r="BT64" s="9"/>
      <c r="BU64" s="6"/>
      <c r="BV64" s="7"/>
      <c r="BW64" s="8"/>
      <c r="BX64" s="9"/>
      <c r="BY64" s="6"/>
      <c r="BZ64" s="7"/>
      <c r="CA64" s="8"/>
      <c r="CB64" s="9"/>
      <c r="CC64" s="6"/>
      <c r="CD64" s="7"/>
      <c r="CE64" s="8"/>
      <c r="CF64" s="9"/>
      <c r="CG64" s="6"/>
      <c r="CH64" s="7"/>
      <c r="CI64" s="8"/>
      <c r="CJ64" s="9"/>
      <c r="CK64" s="6"/>
      <c r="CL64" s="7"/>
      <c r="CM64" s="8"/>
      <c r="CN64" s="9"/>
      <c r="CO64" s="6" t="s">
        <v>15</v>
      </c>
      <c r="CP64" s="7"/>
      <c r="CQ64" s="8"/>
      <c r="CR64" s="9"/>
      <c r="CS64" s="6" t="s">
        <v>15</v>
      </c>
      <c r="CT64" s="7"/>
      <c r="CU64" s="8"/>
      <c r="CV64" s="9"/>
      <c r="CW64" s="6" t="s">
        <v>15</v>
      </c>
      <c r="CX64" s="7"/>
      <c r="CY64" s="8"/>
      <c r="CZ64" s="9"/>
      <c r="DA64" s="6" t="s">
        <v>15</v>
      </c>
      <c r="DB64" s="7"/>
      <c r="DC64" s="8"/>
      <c r="DD64" s="9"/>
      <c r="DE64" s="6" t="s">
        <v>15</v>
      </c>
      <c r="DF64" s="7"/>
      <c r="DG64" s="8"/>
      <c r="DH64" s="9"/>
      <c r="DI64" s="6" t="s">
        <v>15</v>
      </c>
      <c r="DJ64" s="7"/>
      <c r="DK64" s="8"/>
      <c r="DL64" s="9"/>
      <c r="DM64" s="6" t="s">
        <v>15</v>
      </c>
      <c r="DN64" s="7"/>
      <c r="DO64" s="8"/>
      <c r="DP64" s="9"/>
      <c r="DQ64" s="6" t="s">
        <v>15</v>
      </c>
      <c r="DR64" s="7"/>
      <c r="DS64" s="8"/>
      <c r="DT64" s="9"/>
      <c r="DU64" s="6" t="s">
        <v>15</v>
      </c>
      <c r="DV64" s="7"/>
      <c r="DW64" s="8"/>
      <c r="DX64" s="9"/>
      <c r="DY64" s="6" t="s">
        <v>15</v>
      </c>
      <c r="DZ64" s="7"/>
      <c r="EA64" s="8"/>
      <c r="EB64" s="9"/>
      <c r="EC64" s="6" t="s">
        <v>15</v>
      </c>
      <c r="ED64" s="7"/>
      <c r="EE64" s="8"/>
      <c r="EF64" s="9"/>
      <c r="EG64" s="6" t="s">
        <v>15</v>
      </c>
      <c r="EH64" s="7"/>
      <c r="EI64" s="8"/>
      <c r="EJ64" s="9"/>
      <c r="EK64" s="6" t="s">
        <v>15</v>
      </c>
      <c r="EL64" s="7"/>
      <c r="EM64" s="8"/>
      <c r="EN64" s="9"/>
      <c r="EO64" s="6" t="s">
        <v>15</v>
      </c>
      <c r="EP64" s="7"/>
      <c r="EQ64" s="8"/>
      <c r="ER64" s="9"/>
      <c r="ES64" s="6" t="s">
        <v>15</v>
      </c>
      <c r="ET64" s="7"/>
      <c r="EU64" s="8"/>
      <c r="EV64" s="9"/>
      <c r="EW64" s="6" t="s">
        <v>15</v>
      </c>
      <c r="EX64" s="7"/>
      <c r="EY64" s="8"/>
      <c r="EZ64" s="9"/>
      <c r="FA64" s="6" t="s">
        <v>15</v>
      </c>
      <c r="FB64" s="7"/>
      <c r="FC64" s="8"/>
      <c r="FD64" s="9"/>
      <c r="FE64" s="6" t="s">
        <v>15</v>
      </c>
      <c r="FF64" s="7"/>
      <c r="FG64" s="8"/>
      <c r="FH64" s="9"/>
      <c r="FI64" s="6" t="s">
        <v>15</v>
      </c>
      <c r="FJ64" s="7"/>
      <c r="FK64" s="8"/>
      <c r="FL64" s="9"/>
      <c r="FM64" s="6" t="s">
        <v>15</v>
      </c>
      <c r="FN64" s="7"/>
      <c r="FO64" s="8"/>
      <c r="FP64" s="9"/>
      <c r="FQ64" s="6" t="s">
        <v>15</v>
      </c>
      <c r="FR64" s="7"/>
      <c r="FS64" s="8"/>
      <c r="FT64" s="9"/>
      <c r="FU64" s="6" t="s">
        <v>15</v>
      </c>
      <c r="FV64" s="7"/>
      <c r="FW64" s="8"/>
      <c r="FX64" s="9"/>
      <c r="FY64" s="6" t="s">
        <v>15</v>
      </c>
      <c r="FZ64" s="7"/>
      <c r="GA64" s="8"/>
      <c r="GB64" s="9"/>
      <c r="GC64" s="6" t="s">
        <v>15</v>
      </c>
      <c r="GD64" s="7"/>
      <c r="GE64" s="8"/>
      <c r="GF64" s="9"/>
      <c r="GG64" s="6" t="s">
        <v>15</v>
      </c>
      <c r="GH64" s="7"/>
      <c r="GI64" s="8"/>
      <c r="GJ64" s="9"/>
      <c r="GK64" s="6" t="s">
        <v>15</v>
      </c>
      <c r="GL64" s="7"/>
      <c r="GM64" s="8"/>
      <c r="GN64" s="9"/>
      <c r="GO64" s="6" t="s">
        <v>15</v>
      </c>
      <c r="GP64" s="7"/>
      <c r="GQ64" s="8"/>
      <c r="GR64" s="9"/>
      <c r="GS64" s="6" t="s">
        <v>15</v>
      </c>
      <c r="GT64" s="7"/>
      <c r="GU64" s="8"/>
      <c r="GV64" s="9"/>
      <c r="GW64" s="6" t="s">
        <v>15</v>
      </c>
      <c r="GX64" s="7"/>
      <c r="GY64" s="8"/>
      <c r="GZ64" s="9"/>
      <c r="HA64" s="6" t="s">
        <v>15</v>
      </c>
      <c r="HB64" s="7"/>
      <c r="HC64" s="8"/>
      <c r="HD64" s="9"/>
      <c r="HE64" s="6" t="s">
        <v>15</v>
      </c>
      <c r="HF64" s="7"/>
      <c r="HG64" s="8"/>
      <c r="HH64" s="9"/>
      <c r="HI64" s="6" t="s">
        <v>15</v>
      </c>
      <c r="HJ64" s="7"/>
      <c r="HK64" s="8"/>
      <c r="HL64" s="9"/>
      <c r="HM64" s="6" t="s">
        <v>15</v>
      </c>
      <c r="HN64" s="7"/>
      <c r="HO64" s="8"/>
      <c r="HP64" s="9"/>
      <c r="HQ64" s="6" t="s">
        <v>15</v>
      </c>
      <c r="HR64" s="7"/>
      <c r="HS64" s="8"/>
      <c r="HT64" s="9"/>
      <c r="HU64" s="6" t="s">
        <v>15</v>
      </c>
      <c r="HV64" s="7"/>
      <c r="HW64" s="8"/>
      <c r="HX64" s="9"/>
      <c r="HY64" s="6" t="s">
        <v>15</v>
      </c>
      <c r="HZ64" s="7"/>
      <c r="IA64" s="8"/>
      <c r="IB64" s="9"/>
      <c r="IC64" s="6" t="s">
        <v>15</v>
      </c>
      <c r="ID64" s="7"/>
      <c r="IE64" s="8"/>
      <c r="IF64" s="9"/>
      <c r="IG64" s="6" t="s">
        <v>15</v>
      </c>
      <c r="IH64" s="7"/>
      <c r="II64" s="8"/>
      <c r="IJ64" s="9"/>
      <c r="IK64" s="6" t="s">
        <v>15</v>
      </c>
      <c r="IL64" s="7"/>
      <c r="IM64" s="8"/>
      <c r="IN64" s="9"/>
      <c r="IO64" s="6" t="s">
        <v>15</v>
      </c>
      <c r="IP64" s="7"/>
      <c r="IQ64" s="8"/>
      <c r="IR64" s="9"/>
      <c r="IS64" s="6" t="s">
        <v>15</v>
      </c>
      <c r="IT64" s="7"/>
      <c r="IU64" s="8"/>
      <c r="IV64" s="9"/>
    </row>
    <row r="65" spans="1:256" ht="15.75" thickBot="1">
      <c r="A65" s="143" t="s">
        <v>187</v>
      </c>
      <c r="B65" s="30"/>
      <c r="C65" s="115"/>
      <c r="D65" s="53"/>
      <c r="E65" s="118"/>
      <c r="F65" s="306"/>
      <c r="G65" s="84"/>
      <c r="H65" s="107"/>
      <c r="I65" s="11"/>
      <c r="J65" s="14"/>
      <c r="K65" s="12"/>
      <c r="L65" s="13"/>
      <c r="M65" s="11"/>
      <c r="N65" s="14"/>
      <c r="O65" s="12"/>
      <c r="P65" s="13"/>
      <c r="Q65" s="11"/>
      <c r="R65" s="14"/>
      <c r="S65" s="12"/>
      <c r="T65" s="13"/>
      <c r="U65" s="11"/>
      <c r="V65" s="14"/>
      <c r="W65" s="12"/>
      <c r="X65" s="13"/>
      <c r="Y65" s="11"/>
      <c r="Z65" s="14"/>
      <c r="AA65" s="12"/>
      <c r="AB65" s="13"/>
      <c r="AC65" s="11"/>
      <c r="AD65" s="14"/>
      <c r="AE65" s="12"/>
      <c r="AF65" s="13"/>
      <c r="AG65" s="11"/>
      <c r="AH65" s="14"/>
      <c r="AI65" s="12"/>
      <c r="AJ65" s="13"/>
      <c r="AK65" s="11"/>
      <c r="AL65" s="14"/>
      <c r="AM65" s="12"/>
      <c r="AN65" s="13"/>
      <c r="AO65" s="11"/>
      <c r="AP65" s="14"/>
      <c r="AQ65" s="12"/>
      <c r="AR65" s="13"/>
      <c r="AS65" s="11"/>
      <c r="AT65" s="14"/>
      <c r="AU65" s="12"/>
      <c r="AV65" s="13"/>
      <c r="AW65" s="11"/>
      <c r="AX65" s="14"/>
      <c r="AY65" s="12"/>
      <c r="AZ65" s="13"/>
      <c r="BA65" s="11"/>
      <c r="BB65" s="14"/>
      <c r="BC65" s="12"/>
      <c r="BD65" s="13"/>
      <c r="BE65" s="11"/>
      <c r="BF65" s="14"/>
      <c r="BG65" s="12"/>
      <c r="BH65" s="13"/>
      <c r="BI65" s="11"/>
      <c r="BJ65" s="14"/>
      <c r="BK65" s="12"/>
      <c r="BL65" s="13"/>
      <c r="BM65" s="11"/>
      <c r="BN65" s="14"/>
      <c r="BO65" s="12"/>
      <c r="BP65" s="13"/>
      <c r="BQ65" s="11"/>
      <c r="BR65" s="14"/>
      <c r="BS65" s="12"/>
      <c r="BT65" s="13"/>
      <c r="BU65" s="11"/>
      <c r="BV65" s="14"/>
      <c r="BW65" s="12"/>
      <c r="BX65" s="13"/>
      <c r="BY65" s="11"/>
      <c r="BZ65" s="14"/>
      <c r="CA65" s="12"/>
      <c r="CB65" s="13"/>
      <c r="CC65" s="11"/>
      <c r="CD65" s="14"/>
      <c r="CE65" s="12"/>
      <c r="CF65" s="13"/>
      <c r="CG65" s="11"/>
      <c r="CH65" s="14"/>
      <c r="CI65" s="12"/>
      <c r="CJ65" s="13"/>
      <c r="CK65" s="11"/>
      <c r="CL65" s="14"/>
      <c r="CM65" s="12"/>
      <c r="CN65" s="13"/>
      <c r="CO65" s="11"/>
      <c r="CP65" s="14"/>
      <c r="CQ65" s="12"/>
      <c r="CR65" s="13"/>
      <c r="CS65" s="11"/>
      <c r="CT65" s="14"/>
      <c r="CU65" s="12"/>
      <c r="CV65" s="13"/>
      <c r="CW65" s="11"/>
      <c r="CX65" s="14"/>
      <c r="CY65" s="12"/>
      <c r="CZ65" s="13"/>
      <c r="DA65" s="11"/>
      <c r="DB65" s="14"/>
      <c r="DC65" s="12"/>
      <c r="DD65" s="13"/>
      <c r="DE65" s="11"/>
      <c r="DF65" s="14"/>
      <c r="DG65" s="12"/>
      <c r="DH65" s="13"/>
      <c r="DI65" s="11"/>
      <c r="DJ65" s="14"/>
      <c r="DK65" s="12"/>
      <c r="DL65" s="13"/>
      <c r="DM65" s="11"/>
      <c r="DN65" s="14"/>
      <c r="DO65" s="12"/>
      <c r="DP65" s="13"/>
      <c r="DQ65" s="11"/>
      <c r="DR65" s="14"/>
      <c r="DS65" s="12"/>
      <c r="DT65" s="13"/>
      <c r="DU65" s="11"/>
      <c r="DV65" s="14"/>
      <c r="DW65" s="12"/>
      <c r="DX65" s="13"/>
      <c r="DY65" s="11"/>
      <c r="DZ65" s="14"/>
      <c r="EA65" s="12"/>
      <c r="EB65" s="13"/>
      <c r="EC65" s="11"/>
      <c r="ED65" s="14"/>
      <c r="EE65" s="12"/>
      <c r="EF65" s="13"/>
      <c r="EG65" s="11"/>
      <c r="EH65" s="14"/>
      <c r="EI65" s="12"/>
      <c r="EJ65" s="13"/>
      <c r="EK65" s="11"/>
      <c r="EL65" s="14"/>
      <c r="EM65" s="12"/>
      <c r="EN65" s="13"/>
      <c r="EO65" s="11"/>
      <c r="EP65" s="14"/>
      <c r="EQ65" s="12"/>
      <c r="ER65" s="13"/>
      <c r="ES65" s="11"/>
      <c r="ET65" s="14"/>
      <c r="EU65" s="12"/>
      <c r="EV65" s="13"/>
      <c r="EW65" s="11"/>
      <c r="EX65" s="14"/>
      <c r="EY65" s="12"/>
      <c r="EZ65" s="13"/>
      <c r="FA65" s="11"/>
      <c r="FB65" s="14"/>
      <c r="FC65" s="12"/>
      <c r="FD65" s="13"/>
      <c r="FE65" s="11"/>
      <c r="FF65" s="14"/>
      <c r="FG65" s="12"/>
      <c r="FH65" s="13"/>
      <c r="FI65" s="11"/>
      <c r="FJ65" s="14"/>
      <c r="FK65" s="12"/>
      <c r="FL65" s="13"/>
      <c r="FM65" s="11"/>
      <c r="FN65" s="14"/>
      <c r="FO65" s="12"/>
      <c r="FP65" s="13"/>
      <c r="FQ65" s="11"/>
      <c r="FR65" s="14"/>
      <c r="FS65" s="12"/>
      <c r="FT65" s="13"/>
      <c r="FU65" s="11"/>
      <c r="FV65" s="14"/>
      <c r="FW65" s="12"/>
      <c r="FX65" s="13"/>
      <c r="FY65" s="11"/>
      <c r="FZ65" s="14"/>
      <c r="GA65" s="12"/>
      <c r="GB65" s="13"/>
      <c r="GC65" s="11"/>
      <c r="GD65" s="14"/>
      <c r="GE65" s="12"/>
      <c r="GF65" s="13"/>
      <c r="GG65" s="11"/>
      <c r="GH65" s="14"/>
      <c r="GI65" s="12"/>
      <c r="GJ65" s="13"/>
      <c r="GK65" s="11"/>
      <c r="GL65" s="14"/>
      <c r="GM65" s="12"/>
      <c r="GN65" s="13"/>
      <c r="GO65" s="11"/>
      <c r="GP65" s="14"/>
      <c r="GQ65" s="12"/>
      <c r="GR65" s="13"/>
      <c r="GS65" s="11"/>
      <c r="GT65" s="14"/>
      <c r="GU65" s="12"/>
      <c r="GV65" s="13"/>
      <c r="GW65" s="11"/>
      <c r="GX65" s="14"/>
      <c r="GY65" s="12"/>
      <c r="GZ65" s="13"/>
      <c r="HA65" s="11"/>
      <c r="HB65" s="14"/>
      <c r="HC65" s="12"/>
      <c r="HD65" s="13"/>
      <c r="HE65" s="11"/>
      <c r="HF65" s="14"/>
      <c r="HG65" s="12"/>
      <c r="HH65" s="13"/>
      <c r="HI65" s="11"/>
      <c r="HJ65" s="14"/>
      <c r="HK65" s="12"/>
      <c r="HL65" s="13"/>
      <c r="HM65" s="11"/>
      <c r="HN65" s="14"/>
      <c r="HO65" s="12"/>
      <c r="HP65" s="13"/>
      <c r="HQ65" s="11"/>
      <c r="HR65" s="14"/>
      <c r="HS65" s="12"/>
      <c r="HT65" s="13"/>
      <c r="HU65" s="11"/>
      <c r="HV65" s="14"/>
      <c r="HW65" s="12"/>
      <c r="HX65" s="13"/>
      <c r="HY65" s="11"/>
      <c r="HZ65" s="14"/>
      <c r="IA65" s="12"/>
      <c r="IB65" s="13"/>
      <c r="IC65" s="11"/>
      <c r="ID65" s="14"/>
      <c r="IE65" s="12"/>
      <c r="IF65" s="13"/>
      <c r="IG65" s="11"/>
      <c r="IH65" s="14"/>
      <c r="II65" s="12"/>
      <c r="IJ65" s="13"/>
      <c r="IK65" s="11"/>
      <c r="IL65" s="14"/>
      <c r="IM65" s="12"/>
      <c r="IN65" s="13"/>
      <c r="IO65" s="11"/>
      <c r="IP65" s="14"/>
      <c r="IQ65" s="12"/>
      <c r="IR65" s="13"/>
      <c r="IS65" s="11"/>
      <c r="IT65" s="14"/>
      <c r="IU65" s="12"/>
      <c r="IV65" s="13"/>
    </row>
    <row r="66" spans="1:256" ht="15">
      <c r="A66" s="134" t="s">
        <v>196</v>
      </c>
      <c r="B66" s="142" t="s">
        <v>10</v>
      </c>
      <c r="C66" s="66">
        <v>9.575</v>
      </c>
      <c r="D66" s="117">
        <v>9.85</v>
      </c>
      <c r="E66" s="129">
        <f>MAX(C66,D66)</f>
        <v>9.85</v>
      </c>
      <c r="F66" s="298">
        <v>3</v>
      </c>
      <c r="G66" s="84"/>
      <c r="H66" s="107"/>
      <c r="I66" s="11"/>
      <c r="J66" s="14"/>
      <c r="K66" s="12"/>
      <c r="L66" s="13"/>
      <c r="M66" s="11"/>
      <c r="N66" s="14"/>
      <c r="O66" s="12"/>
      <c r="P66" s="13"/>
      <c r="Q66" s="11"/>
      <c r="R66" s="14"/>
      <c r="S66" s="12"/>
      <c r="T66" s="13"/>
      <c r="U66" s="11"/>
      <c r="V66" s="14"/>
      <c r="W66" s="12"/>
      <c r="X66" s="13"/>
      <c r="Y66" s="11"/>
      <c r="Z66" s="14"/>
      <c r="AA66" s="12"/>
      <c r="AB66" s="13"/>
      <c r="AC66" s="11"/>
      <c r="AD66" s="14"/>
      <c r="AE66" s="12"/>
      <c r="AF66" s="13"/>
      <c r="AG66" s="11"/>
      <c r="AH66" s="14"/>
      <c r="AI66" s="12"/>
      <c r="AJ66" s="13"/>
      <c r="AK66" s="11"/>
      <c r="AL66" s="14"/>
      <c r="AM66" s="12"/>
      <c r="AN66" s="13"/>
      <c r="AO66" s="11"/>
      <c r="AP66" s="14"/>
      <c r="AQ66" s="12"/>
      <c r="AR66" s="13"/>
      <c r="AS66" s="11"/>
      <c r="AT66" s="14"/>
      <c r="AU66" s="12"/>
      <c r="AV66" s="13"/>
      <c r="AW66" s="11"/>
      <c r="AX66" s="14"/>
      <c r="AY66" s="12"/>
      <c r="AZ66" s="13"/>
      <c r="BA66" s="11"/>
      <c r="BB66" s="14"/>
      <c r="BC66" s="12"/>
      <c r="BD66" s="13"/>
      <c r="BE66" s="11"/>
      <c r="BF66" s="14"/>
      <c r="BG66" s="12"/>
      <c r="BH66" s="13"/>
      <c r="BI66" s="11"/>
      <c r="BJ66" s="14"/>
      <c r="BK66" s="12"/>
      <c r="BL66" s="13"/>
      <c r="BM66" s="11"/>
      <c r="BN66" s="14"/>
      <c r="BO66" s="12"/>
      <c r="BP66" s="13"/>
      <c r="BQ66" s="11"/>
      <c r="BR66" s="14"/>
      <c r="BS66" s="12"/>
      <c r="BT66" s="13"/>
      <c r="BU66" s="11"/>
      <c r="BV66" s="14"/>
      <c r="BW66" s="12"/>
      <c r="BX66" s="13"/>
      <c r="BY66" s="11"/>
      <c r="BZ66" s="14"/>
      <c r="CA66" s="12"/>
      <c r="CB66" s="13"/>
      <c r="CC66" s="11"/>
      <c r="CD66" s="14"/>
      <c r="CE66" s="12"/>
      <c r="CF66" s="13"/>
      <c r="CG66" s="11"/>
      <c r="CH66" s="14"/>
      <c r="CI66" s="12"/>
      <c r="CJ66" s="13"/>
      <c r="CK66" s="11"/>
      <c r="CL66" s="14"/>
      <c r="CM66" s="12"/>
      <c r="CN66" s="13"/>
      <c r="CO66" s="11"/>
      <c r="CP66" s="14"/>
      <c r="CQ66" s="12"/>
      <c r="CR66" s="13"/>
      <c r="CS66" s="11"/>
      <c r="CT66" s="14"/>
      <c r="CU66" s="12"/>
      <c r="CV66" s="13"/>
      <c r="CW66" s="11"/>
      <c r="CX66" s="14"/>
      <c r="CY66" s="12"/>
      <c r="CZ66" s="13"/>
      <c r="DA66" s="11"/>
      <c r="DB66" s="14"/>
      <c r="DC66" s="12"/>
      <c r="DD66" s="13"/>
      <c r="DE66" s="11"/>
      <c r="DF66" s="14"/>
      <c r="DG66" s="12"/>
      <c r="DH66" s="13"/>
      <c r="DI66" s="11"/>
      <c r="DJ66" s="14"/>
      <c r="DK66" s="12"/>
      <c r="DL66" s="13"/>
      <c r="DM66" s="11"/>
      <c r="DN66" s="14"/>
      <c r="DO66" s="12"/>
      <c r="DP66" s="13"/>
      <c r="DQ66" s="11"/>
      <c r="DR66" s="14"/>
      <c r="DS66" s="12"/>
      <c r="DT66" s="13"/>
      <c r="DU66" s="11"/>
      <c r="DV66" s="14"/>
      <c r="DW66" s="12"/>
      <c r="DX66" s="13"/>
      <c r="DY66" s="11"/>
      <c r="DZ66" s="14"/>
      <c r="EA66" s="12"/>
      <c r="EB66" s="13"/>
      <c r="EC66" s="11"/>
      <c r="ED66" s="14"/>
      <c r="EE66" s="12"/>
      <c r="EF66" s="13"/>
      <c r="EG66" s="11"/>
      <c r="EH66" s="14"/>
      <c r="EI66" s="12"/>
      <c r="EJ66" s="13"/>
      <c r="EK66" s="11"/>
      <c r="EL66" s="14"/>
      <c r="EM66" s="12"/>
      <c r="EN66" s="13"/>
      <c r="EO66" s="11"/>
      <c r="EP66" s="14"/>
      <c r="EQ66" s="12"/>
      <c r="ER66" s="13"/>
      <c r="ES66" s="11"/>
      <c r="ET66" s="14"/>
      <c r="EU66" s="12"/>
      <c r="EV66" s="13"/>
      <c r="EW66" s="11"/>
      <c r="EX66" s="14"/>
      <c r="EY66" s="12"/>
      <c r="EZ66" s="13"/>
      <c r="FA66" s="11"/>
      <c r="FB66" s="14"/>
      <c r="FC66" s="12"/>
      <c r="FD66" s="13"/>
      <c r="FE66" s="11"/>
      <c r="FF66" s="14"/>
      <c r="FG66" s="12"/>
      <c r="FH66" s="13"/>
      <c r="FI66" s="11"/>
      <c r="FJ66" s="14"/>
      <c r="FK66" s="12"/>
      <c r="FL66" s="13"/>
      <c r="FM66" s="11"/>
      <c r="FN66" s="14"/>
      <c r="FO66" s="12"/>
      <c r="FP66" s="13"/>
      <c r="FQ66" s="11"/>
      <c r="FR66" s="14"/>
      <c r="FS66" s="12"/>
      <c r="FT66" s="13"/>
      <c r="FU66" s="11"/>
      <c r="FV66" s="14"/>
      <c r="FW66" s="12"/>
      <c r="FX66" s="13"/>
      <c r="FY66" s="11"/>
      <c r="FZ66" s="14"/>
      <c r="GA66" s="12"/>
      <c r="GB66" s="13"/>
      <c r="GC66" s="11"/>
      <c r="GD66" s="14"/>
      <c r="GE66" s="12"/>
      <c r="GF66" s="13"/>
      <c r="GG66" s="11"/>
      <c r="GH66" s="14"/>
      <c r="GI66" s="12"/>
      <c r="GJ66" s="13"/>
      <c r="GK66" s="11"/>
      <c r="GL66" s="14"/>
      <c r="GM66" s="12"/>
      <c r="GN66" s="13"/>
      <c r="GO66" s="11"/>
      <c r="GP66" s="14"/>
      <c r="GQ66" s="12"/>
      <c r="GR66" s="13"/>
      <c r="GS66" s="11"/>
      <c r="GT66" s="14"/>
      <c r="GU66" s="12"/>
      <c r="GV66" s="13"/>
      <c r="GW66" s="11"/>
      <c r="GX66" s="14"/>
      <c r="GY66" s="12"/>
      <c r="GZ66" s="13"/>
      <c r="HA66" s="11"/>
      <c r="HB66" s="14"/>
      <c r="HC66" s="12"/>
      <c r="HD66" s="13"/>
      <c r="HE66" s="11"/>
      <c r="HF66" s="14"/>
      <c r="HG66" s="12"/>
      <c r="HH66" s="13"/>
      <c r="HI66" s="11"/>
      <c r="HJ66" s="14"/>
      <c r="HK66" s="12"/>
      <c r="HL66" s="13"/>
      <c r="HM66" s="11"/>
      <c r="HN66" s="14"/>
      <c r="HO66" s="12"/>
      <c r="HP66" s="13"/>
      <c r="HQ66" s="11"/>
      <c r="HR66" s="14"/>
      <c r="HS66" s="12"/>
      <c r="HT66" s="13"/>
      <c r="HU66" s="11"/>
      <c r="HV66" s="14"/>
      <c r="HW66" s="12"/>
      <c r="HX66" s="13"/>
      <c r="HY66" s="11"/>
      <c r="HZ66" s="14"/>
      <c r="IA66" s="12"/>
      <c r="IB66" s="13"/>
      <c r="IC66" s="11"/>
      <c r="ID66" s="14"/>
      <c r="IE66" s="12"/>
      <c r="IF66" s="13"/>
      <c r="IG66" s="11"/>
      <c r="IH66" s="14"/>
      <c r="II66" s="12"/>
      <c r="IJ66" s="13"/>
      <c r="IK66" s="11"/>
      <c r="IL66" s="14"/>
      <c r="IM66" s="12"/>
      <c r="IN66" s="13"/>
      <c r="IO66" s="11"/>
      <c r="IP66" s="14"/>
      <c r="IQ66" s="12"/>
      <c r="IR66" s="13"/>
      <c r="IS66" s="11"/>
      <c r="IT66" s="14"/>
      <c r="IU66" s="12"/>
      <c r="IV66" s="13"/>
    </row>
    <row r="67" spans="1:8" s="2" customFormat="1" ht="15.75" thickBot="1">
      <c r="A67" s="143" t="s">
        <v>197</v>
      </c>
      <c r="B67" s="30"/>
      <c r="C67" s="115"/>
      <c r="D67" s="71"/>
      <c r="E67" s="115"/>
      <c r="F67" s="307"/>
      <c r="G67" s="53"/>
      <c r="H67" s="107"/>
    </row>
    <row r="68" spans="1:8" s="2" customFormat="1" ht="15">
      <c r="A68" s="269" t="s">
        <v>377</v>
      </c>
      <c r="B68" s="142" t="s">
        <v>205</v>
      </c>
      <c r="C68" s="73"/>
      <c r="D68" s="117">
        <v>9.8</v>
      </c>
      <c r="E68" s="129">
        <f>MAX(C68,D68)</f>
        <v>9.8</v>
      </c>
      <c r="F68" s="298">
        <v>4</v>
      </c>
      <c r="G68" s="53"/>
      <c r="H68" s="107"/>
    </row>
    <row r="69" spans="1:8" s="2" customFormat="1" ht="15">
      <c r="A69" s="270" t="s">
        <v>378</v>
      </c>
      <c r="B69" s="30"/>
      <c r="C69" s="115"/>
      <c r="D69" s="71"/>
      <c r="E69" s="115"/>
      <c r="F69" s="307"/>
      <c r="G69" s="53"/>
      <c r="H69" s="107"/>
    </row>
    <row r="70" spans="1:8" s="2" customFormat="1" ht="15">
      <c r="A70" s="174"/>
      <c r="B70" s="35"/>
      <c r="C70" s="53"/>
      <c r="D70" s="53"/>
      <c r="E70" s="53"/>
      <c r="F70" s="54"/>
      <c r="G70" s="53"/>
      <c r="H70" s="107"/>
    </row>
    <row r="71" spans="1:8" s="2" customFormat="1" ht="15">
      <c r="A71" s="174"/>
      <c r="B71" s="35"/>
      <c r="C71" s="53"/>
      <c r="D71" s="53"/>
      <c r="E71" s="53"/>
      <c r="F71" s="54"/>
      <c r="G71" s="53"/>
      <c r="H71" s="107"/>
    </row>
    <row r="72" spans="1:8" s="2" customFormat="1" ht="15">
      <c r="A72" s="174"/>
      <c r="B72" s="35"/>
      <c r="C72" s="53"/>
      <c r="D72" s="53"/>
      <c r="E72" s="53"/>
      <c r="F72" s="54"/>
      <c r="G72" s="53"/>
      <c r="H72" s="107"/>
    </row>
    <row r="73" spans="1:8" s="2" customFormat="1" ht="15">
      <c r="A73" s="174"/>
      <c r="B73" s="35"/>
      <c r="C73" s="53"/>
      <c r="D73" s="53"/>
      <c r="E73" s="53"/>
      <c r="F73" s="54"/>
      <c r="G73" s="53"/>
      <c r="H73" s="107"/>
    </row>
    <row r="74" spans="1:8" s="2" customFormat="1" ht="15">
      <c r="A74" s="174"/>
      <c r="B74" s="35"/>
      <c r="C74" s="53"/>
      <c r="D74" s="53"/>
      <c r="E74" s="53"/>
      <c r="F74" s="54"/>
      <c r="G74" s="53"/>
      <c r="H74" s="107"/>
    </row>
    <row r="75" spans="1:8" s="2" customFormat="1" ht="15">
      <c r="A75" s="33"/>
      <c r="B75" s="35"/>
      <c r="C75" s="50"/>
      <c r="D75" s="123"/>
      <c r="E75" s="124"/>
      <c r="F75" s="308"/>
      <c r="G75" s="125"/>
      <c r="H75" s="126"/>
    </row>
    <row r="76" spans="1:8" s="2" customFormat="1" ht="15">
      <c r="A76" s="33"/>
      <c r="B76" s="35"/>
      <c r="C76" s="50"/>
      <c r="D76" s="123"/>
      <c r="E76" s="124"/>
      <c r="F76" s="308"/>
      <c r="G76" s="125"/>
      <c r="H76" s="126"/>
    </row>
    <row r="77" spans="1:8" s="2" customFormat="1" ht="12.75">
      <c r="A77" s="32"/>
      <c r="B77" s="32"/>
      <c r="C77" s="78"/>
      <c r="D77" s="84"/>
      <c r="E77" s="84"/>
      <c r="F77" s="98"/>
      <c r="G77" s="84"/>
      <c r="H77" s="98"/>
    </row>
    <row r="78" spans="1:8" s="2" customFormat="1" ht="15">
      <c r="A78" s="26" t="s">
        <v>3</v>
      </c>
      <c r="B78" s="26"/>
      <c r="C78" s="51"/>
      <c r="D78" s="84"/>
      <c r="E78" s="84"/>
      <c r="F78" s="98"/>
      <c r="G78" s="84"/>
      <c r="H78" s="98"/>
    </row>
    <row r="79" spans="1:8" s="2" customFormat="1" ht="15">
      <c r="A79" s="26"/>
      <c r="B79" s="26"/>
      <c r="C79" s="51"/>
      <c r="D79" s="84"/>
      <c r="E79" s="84"/>
      <c r="F79" s="98"/>
      <c r="G79" s="84"/>
      <c r="H79" s="98"/>
    </row>
    <row r="80" spans="1:8" s="2" customFormat="1" ht="15.75" thickBot="1">
      <c r="A80" s="27" t="s">
        <v>0</v>
      </c>
      <c r="B80" s="28" t="s">
        <v>1</v>
      </c>
      <c r="C80" s="75" t="s">
        <v>405</v>
      </c>
      <c r="D80" s="284" t="s">
        <v>406</v>
      </c>
      <c r="E80" s="75" t="s">
        <v>358</v>
      </c>
      <c r="F80" s="297" t="s">
        <v>49</v>
      </c>
      <c r="G80" s="53"/>
      <c r="H80" s="54"/>
    </row>
    <row r="81" spans="1:8" ht="15">
      <c r="A81" s="134" t="s">
        <v>198</v>
      </c>
      <c r="B81" s="142" t="s">
        <v>10</v>
      </c>
      <c r="C81" s="66">
        <v>9.65</v>
      </c>
      <c r="D81" s="117">
        <v>11.3</v>
      </c>
      <c r="E81" s="129">
        <f>MAX(C81,D81)</f>
        <v>11.3</v>
      </c>
      <c r="F81" s="298">
        <v>1</v>
      </c>
      <c r="G81" s="84"/>
      <c r="H81" s="107"/>
    </row>
    <row r="82" spans="1:8" ht="15.75" thickBot="1">
      <c r="A82" s="143" t="s">
        <v>45</v>
      </c>
      <c r="B82" s="30"/>
      <c r="C82" s="71"/>
      <c r="D82" s="71"/>
      <c r="E82" s="115"/>
      <c r="F82" s="307"/>
      <c r="G82" s="84"/>
      <c r="H82" s="107"/>
    </row>
    <row r="83" spans="1:256" s="2" customFormat="1" ht="15">
      <c r="A83" s="134" t="s">
        <v>154</v>
      </c>
      <c r="B83" s="142" t="s">
        <v>139</v>
      </c>
      <c r="C83" s="66">
        <v>10.55</v>
      </c>
      <c r="D83" s="117">
        <v>11.3</v>
      </c>
      <c r="E83" s="129">
        <f>MAX(C83,D83)</f>
        <v>11.3</v>
      </c>
      <c r="F83" s="298">
        <v>1</v>
      </c>
      <c r="H83" s="107"/>
      <c r="I83" s="11"/>
      <c r="J83" s="14"/>
      <c r="K83" s="12"/>
      <c r="L83" s="13"/>
      <c r="M83" s="11"/>
      <c r="N83" s="14"/>
      <c r="O83" s="12"/>
      <c r="P83" s="13"/>
      <c r="Q83" s="11"/>
      <c r="R83" s="14"/>
      <c r="S83" s="12"/>
      <c r="T83" s="13"/>
      <c r="U83" s="11"/>
      <c r="V83" s="14"/>
      <c r="W83" s="12"/>
      <c r="X83" s="13"/>
      <c r="Y83" s="11"/>
      <c r="Z83" s="14"/>
      <c r="AA83" s="12"/>
      <c r="AB83" s="13"/>
      <c r="AC83" s="21"/>
      <c r="AD83" s="7"/>
      <c r="AE83" s="8"/>
      <c r="AF83" s="9"/>
      <c r="AG83" s="6"/>
      <c r="AH83" s="7"/>
      <c r="AI83" s="8"/>
      <c r="AJ83" s="9"/>
      <c r="AK83" s="6"/>
      <c r="AL83" s="7"/>
      <c r="AM83" s="8"/>
      <c r="AN83" s="9"/>
      <c r="AO83" s="6"/>
      <c r="AP83" s="7"/>
      <c r="AQ83" s="8"/>
      <c r="AR83" s="9"/>
      <c r="AS83" s="6"/>
      <c r="AT83" s="7"/>
      <c r="AU83" s="8"/>
      <c r="AV83" s="9"/>
      <c r="AW83" s="6"/>
      <c r="AX83" s="7"/>
      <c r="AY83" s="8"/>
      <c r="AZ83" s="9"/>
      <c r="BA83" s="6"/>
      <c r="BB83" s="7"/>
      <c r="BC83" s="8"/>
      <c r="BD83" s="9"/>
      <c r="BE83" s="6"/>
      <c r="BF83" s="7"/>
      <c r="BG83" s="8"/>
      <c r="BH83" s="9"/>
      <c r="BI83" s="6"/>
      <c r="BJ83" s="7"/>
      <c r="BK83" s="8"/>
      <c r="BL83" s="9"/>
      <c r="BM83" s="6"/>
      <c r="BN83" s="7"/>
      <c r="BO83" s="8"/>
      <c r="BP83" s="9"/>
      <c r="BQ83" s="6"/>
      <c r="BR83" s="7"/>
      <c r="BS83" s="8"/>
      <c r="BT83" s="9"/>
      <c r="BU83" s="6"/>
      <c r="BV83" s="7"/>
      <c r="BW83" s="8"/>
      <c r="BX83" s="9"/>
      <c r="BY83" s="6"/>
      <c r="BZ83" s="7"/>
      <c r="CA83" s="8"/>
      <c r="CB83" s="9"/>
      <c r="CC83" s="6"/>
      <c r="CD83" s="7"/>
      <c r="CE83" s="8"/>
      <c r="CF83" s="9"/>
      <c r="CG83" s="6"/>
      <c r="CH83" s="7"/>
      <c r="CI83" s="8"/>
      <c r="CJ83" s="9"/>
      <c r="CK83" s="6"/>
      <c r="CL83" s="7"/>
      <c r="CM83" s="8"/>
      <c r="CN83" s="9"/>
      <c r="CO83" s="6"/>
      <c r="CP83" s="7"/>
      <c r="CQ83" s="8"/>
      <c r="CR83" s="9"/>
      <c r="CS83" s="6"/>
      <c r="CT83" s="7"/>
      <c r="CU83" s="8"/>
      <c r="CV83" s="9"/>
      <c r="CW83" s="6"/>
      <c r="CX83" s="7"/>
      <c r="CY83" s="8"/>
      <c r="CZ83" s="9"/>
      <c r="DA83" s="6"/>
      <c r="DB83" s="7"/>
      <c r="DC83" s="8"/>
      <c r="DD83" s="9"/>
      <c r="DE83" s="6"/>
      <c r="DF83" s="7"/>
      <c r="DG83" s="8"/>
      <c r="DH83" s="9"/>
      <c r="DI83" s="6"/>
      <c r="DJ83" s="7"/>
      <c r="DK83" s="8"/>
      <c r="DL83" s="9"/>
      <c r="DM83" s="6"/>
      <c r="DN83" s="7"/>
      <c r="DO83" s="8"/>
      <c r="DP83" s="9"/>
      <c r="DQ83" s="6"/>
      <c r="DR83" s="7"/>
      <c r="DS83" s="8"/>
      <c r="DT83" s="9"/>
      <c r="DU83" s="6"/>
      <c r="DV83" s="7"/>
      <c r="DW83" s="8"/>
      <c r="DX83" s="9"/>
      <c r="DY83" s="6"/>
      <c r="DZ83" s="7"/>
      <c r="EA83" s="8"/>
      <c r="EB83" s="9"/>
      <c r="EC83" s="6"/>
      <c r="ED83" s="7"/>
      <c r="EE83" s="8"/>
      <c r="EF83" s="9"/>
      <c r="EG83" s="6"/>
      <c r="EH83" s="7"/>
      <c r="EI83" s="8"/>
      <c r="EJ83" s="9"/>
      <c r="EK83" s="6"/>
      <c r="EL83" s="7"/>
      <c r="EM83" s="8"/>
      <c r="EN83" s="9"/>
      <c r="EO83" s="6"/>
      <c r="EP83" s="7"/>
      <c r="EQ83" s="8"/>
      <c r="ER83" s="9"/>
      <c r="ES83" s="6"/>
      <c r="ET83" s="7"/>
      <c r="EU83" s="8"/>
      <c r="EV83" s="9"/>
      <c r="EW83" s="6"/>
      <c r="EX83" s="7"/>
      <c r="EY83" s="8"/>
      <c r="EZ83" s="9"/>
      <c r="FA83" s="6"/>
      <c r="FB83" s="7"/>
      <c r="FC83" s="8"/>
      <c r="FD83" s="9"/>
      <c r="FE83" s="6"/>
      <c r="FF83" s="7"/>
      <c r="FG83" s="8"/>
      <c r="FH83" s="9"/>
      <c r="FI83" s="6"/>
      <c r="FJ83" s="7"/>
      <c r="FK83" s="8"/>
      <c r="FL83" s="9"/>
      <c r="FM83" s="6"/>
      <c r="FN83" s="7"/>
      <c r="FO83" s="8"/>
      <c r="FP83" s="9"/>
      <c r="FQ83" s="6"/>
      <c r="FR83" s="7"/>
      <c r="FS83" s="8"/>
      <c r="FT83" s="9"/>
      <c r="FU83" s="6"/>
      <c r="FV83" s="7"/>
      <c r="FW83" s="8"/>
      <c r="FX83" s="9"/>
      <c r="FY83" s="6"/>
      <c r="FZ83" s="7"/>
      <c r="GA83" s="8"/>
      <c r="GB83" s="9"/>
      <c r="GC83" s="6"/>
      <c r="GD83" s="7"/>
      <c r="GE83" s="8"/>
      <c r="GF83" s="9"/>
      <c r="GG83" s="6"/>
      <c r="GH83" s="7"/>
      <c r="GI83" s="8"/>
      <c r="GJ83" s="9"/>
      <c r="GK83" s="6"/>
      <c r="GL83" s="7"/>
      <c r="GM83" s="8"/>
      <c r="GN83" s="9"/>
      <c r="GO83" s="6"/>
      <c r="GP83" s="7"/>
      <c r="GQ83" s="8"/>
      <c r="GR83" s="9"/>
      <c r="GS83" s="6"/>
      <c r="GT83" s="7"/>
      <c r="GU83" s="8"/>
      <c r="GV83" s="9"/>
      <c r="GW83" s="6"/>
      <c r="GX83" s="7"/>
      <c r="GY83" s="8"/>
      <c r="GZ83" s="9"/>
      <c r="HA83" s="6"/>
      <c r="HB83" s="7"/>
      <c r="HC83" s="8"/>
      <c r="HD83" s="9"/>
      <c r="HE83" s="6"/>
      <c r="HF83" s="7"/>
      <c r="HG83" s="8"/>
      <c r="HH83" s="9"/>
      <c r="HI83" s="6"/>
      <c r="HJ83" s="7"/>
      <c r="HK83" s="8"/>
      <c r="HL83" s="9"/>
      <c r="HM83" s="6"/>
      <c r="HN83" s="7"/>
      <c r="HO83" s="8"/>
      <c r="HP83" s="9"/>
      <c r="HQ83" s="6"/>
      <c r="HR83" s="7"/>
      <c r="HS83" s="8"/>
      <c r="HT83" s="9"/>
      <c r="HU83" s="6"/>
      <c r="HV83" s="7"/>
      <c r="HW83" s="8"/>
      <c r="HX83" s="9"/>
      <c r="HY83" s="6"/>
      <c r="HZ83" s="7"/>
      <c r="IA83" s="8"/>
      <c r="IB83" s="9"/>
      <c r="IC83" s="6"/>
      <c r="ID83" s="7"/>
      <c r="IE83" s="8"/>
      <c r="IF83" s="9"/>
      <c r="IG83" s="6"/>
      <c r="IH83" s="7"/>
      <c r="II83" s="8"/>
      <c r="IJ83" s="9"/>
      <c r="IK83" s="6"/>
      <c r="IL83" s="7"/>
      <c r="IM83" s="8"/>
      <c r="IN83" s="9"/>
      <c r="IO83" s="6"/>
      <c r="IP83" s="7"/>
      <c r="IQ83" s="8"/>
      <c r="IR83" s="9"/>
      <c r="IS83" s="6"/>
      <c r="IT83" s="7"/>
      <c r="IU83" s="8"/>
      <c r="IV83" s="9"/>
    </row>
    <row r="84" spans="1:8" s="2" customFormat="1" ht="15.75" thickBot="1">
      <c r="A84" s="143" t="s">
        <v>222</v>
      </c>
      <c r="B84" s="30"/>
      <c r="C84" s="71"/>
      <c r="D84" s="71"/>
      <c r="E84" s="115"/>
      <c r="F84" s="307"/>
      <c r="H84" s="107"/>
    </row>
    <row r="85" spans="1:8" ht="15">
      <c r="A85" s="134" t="s">
        <v>58</v>
      </c>
      <c r="B85" s="142" t="s">
        <v>25</v>
      </c>
      <c r="C85" s="66">
        <v>10.45</v>
      </c>
      <c r="D85" s="117">
        <v>10.6</v>
      </c>
      <c r="E85" s="129">
        <f>MAX(C85,D85)</f>
        <v>10.6</v>
      </c>
      <c r="F85" s="298">
        <v>3</v>
      </c>
      <c r="G85" s="84"/>
      <c r="H85" s="107"/>
    </row>
    <row r="86" spans="1:8" ht="15.75" thickBot="1">
      <c r="A86" s="143" t="s">
        <v>57</v>
      </c>
      <c r="B86" s="30"/>
      <c r="C86" s="71"/>
      <c r="D86" s="71"/>
      <c r="E86" s="115"/>
      <c r="F86" s="307"/>
      <c r="G86" s="84"/>
      <c r="H86" s="107"/>
    </row>
    <row r="87" spans="1:8" s="2" customFormat="1" ht="15">
      <c r="A87" s="134" t="s">
        <v>161</v>
      </c>
      <c r="B87" s="142" t="s">
        <v>36</v>
      </c>
      <c r="C87" s="66">
        <v>9.625</v>
      </c>
      <c r="D87" s="117">
        <v>10.05</v>
      </c>
      <c r="E87" s="129">
        <f>MAX(C87,D87)</f>
        <v>10.05</v>
      </c>
      <c r="F87" s="298">
        <v>4</v>
      </c>
      <c r="H87" s="107"/>
    </row>
    <row r="88" spans="1:8" ht="15.75" thickBot="1">
      <c r="A88" s="143" t="s">
        <v>162</v>
      </c>
      <c r="B88" s="30"/>
      <c r="C88" s="71"/>
      <c r="D88" s="71"/>
      <c r="E88" s="115"/>
      <c r="F88" s="307"/>
      <c r="G88" s="84"/>
      <c r="H88" s="107"/>
    </row>
    <row r="89" spans="1:8" ht="15">
      <c r="A89" s="276" t="s">
        <v>384</v>
      </c>
      <c r="B89" s="145" t="s">
        <v>139</v>
      </c>
      <c r="C89" s="118"/>
      <c r="D89" s="117">
        <v>9.7</v>
      </c>
      <c r="E89" s="129">
        <f>MAX(C89,D89)</f>
        <v>9.7</v>
      </c>
      <c r="F89" s="298">
        <v>5</v>
      </c>
      <c r="G89" s="84"/>
      <c r="H89" s="107"/>
    </row>
    <row r="90" spans="1:8" ht="15.75" thickBot="1">
      <c r="A90" s="276" t="s">
        <v>413</v>
      </c>
      <c r="B90" s="280"/>
      <c r="C90" s="118"/>
      <c r="D90" s="71"/>
      <c r="E90" s="115"/>
      <c r="F90" s="307"/>
      <c r="G90" s="84"/>
      <c r="H90" s="107"/>
    </row>
    <row r="91" spans="1:8" ht="15">
      <c r="A91" s="277" t="s">
        <v>385</v>
      </c>
      <c r="B91" s="142" t="s">
        <v>205</v>
      </c>
      <c r="C91" s="73"/>
      <c r="D91" s="117">
        <v>8.75</v>
      </c>
      <c r="E91" s="129">
        <f>MAX(C91,D91)</f>
        <v>8.75</v>
      </c>
      <c r="F91" s="298">
        <v>6</v>
      </c>
      <c r="G91" s="84"/>
      <c r="H91" s="107"/>
    </row>
    <row r="92" spans="1:8" ht="15.75" thickBot="1">
      <c r="A92" s="279" t="s">
        <v>386</v>
      </c>
      <c r="B92" s="30"/>
      <c r="C92" s="115"/>
      <c r="D92" s="71"/>
      <c r="E92" s="115"/>
      <c r="F92" s="307"/>
      <c r="G92" s="84"/>
      <c r="H92" s="107"/>
    </row>
    <row r="93" spans="1:8" ht="15">
      <c r="A93" s="277" t="s">
        <v>379</v>
      </c>
      <c r="B93" s="142" t="s">
        <v>381</v>
      </c>
      <c r="C93" s="73"/>
      <c r="D93" s="117">
        <v>8.75</v>
      </c>
      <c r="E93" s="129">
        <f>MAX(C93,D93)</f>
        <v>8.75</v>
      </c>
      <c r="F93" s="298">
        <v>6</v>
      </c>
      <c r="G93" s="84"/>
      <c r="H93" s="107"/>
    </row>
    <row r="94" spans="1:8" ht="15.75" thickBot="1">
      <c r="A94" s="276" t="s">
        <v>380</v>
      </c>
      <c r="B94" s="280"/>
      <c r="C94" s="118"/>
      <c r="D94" s="71"/>
      <c r="E94" s="115"/>
      <c r="F94" s="307"/>
      <c r="G94" s="84"/>
      <c r="H94" s="107"/>
    </row>
    <row r="95" spans="1:8" ht="15">
      <c r="A95" s="277" t="s">
        <v>382</v>
      </c>
      <c r="B95" s="142" t="s">
        <v>381</v>
      </c>
      <c r="C95" s="73"/>
      <c r="D95" s="117">
        <v>8.25</v>
      </c>
      <c r="E95" s="129">
        <f>MAX(C95,D95)</f>
        <v>8.25</v>
      </c>
      <c r="F95" s="298">
        <v>8</v>
      </c>
      <c r="G95" s="84"/>
      <c r="H95" s="107"/>
    </row>
    <row r="96" spans="1:8" ht="15">
      <c r="A96" s="279" t="s">
        <v>383</v>
      </c>
      <c r="B96" s="30"/>
      <c r="C96" s="115"/>
      <c r="D96" s="71"/>
      <c r="E96" s="115"/>
      <c r="F96" s="307"/>
      <c r="G96" s="84"/>
      <c r="H96" s="107"/>
    </row>
    <row r="97" spans="1:8" ht="15">
      <c r="A97" s="174"/>
      <c r="B97" s="35"/>
      <c r="C97" s="53"/>
      <c r="D97" s="53"/>
      <c r="E97" s="53"/>
      <c r="F97" s="54"/>
      <c r="G97" s="84"/>
      <c r="H97" s="107"/>
    </row>
    <row r="98" spans="1:8" ht="15">
      <c r="A98" s="174"/>
      <c r="B98" s="35"/>
      <c r="C98" s="53"/>
      <c r="D98" s="53"/>
      <c r="E98" s="53"/>
      <c r="F98" s="54"/>
      <c r="G98" s="84"/>
      <c r="H98" s="107"/>
    </row>
    <row r="99" spans="1:8" ht="15">
      <c r="A99" s="174"/>
      <c r="B99" s="35"/>
      <c r="C99" s="53"/>
      <c r="D99" s="53"/>
      <c r="E99" s="53"/>
      <c r="F99" s="54"/>
      <c r="G99" s="84"/>
      <c r="H99" s="107"/>
    </row>
    <row r="100" spans="1:8" ht="15">
      <c r="A100" s="174"/>
      <c r="B100" s="35"/>
      <c r="C100" s="53"/>
      <c r="D100" s="53"/>
      <c r="E100" s="53"/>
      <c r="F100" s="54"/>
      <c r="G100" s="84"/>
      <c r="H100" s="107"/>
    </row>
    <row r="101" spans="1:8" ht="15">
      <c r="A101" s="174"/>
      <c r="B101" s="35"/>
      <c r="C101" s="53"/>
      <c r="D101" s="53"/>
      <c r="E101" s="53"/>
      <c r="F101" s="54"/>
      <c r="G101" s="84"/>
      <c r="H101" s="107"/>
    </row>
    <row r="102" spans="1:8" ht="15">
      <c r="A102" s="174"/>
      <c r="B102" s="35"/>
      <c r="C102" s="53"/>
      <c r="D102" s="53"/>
      <c r="E102" s="53"/>
      <c r="F102" s="54"/>
      <c r="G102" s="84"/>
      <c r="H102" s="107"/>
    </row>
    <row r="103" spans="1:8" ht="15">
      <c r="A103" s="33"/>
      <c r="B103" s="35"/>
      <c r="C103" s="50"/>
      <c r="D103" s="84"/>
      <c r="E103" s="121"/>
      <c r="F103" s="300"/>
      <c r="G103" s="84"/>
      <c r="H103" s="98"/>
    </row>
    <row r="104" spans="1:8" ht="15">
      <c r="A104" s="144" t="s">
        <v>59</v>
      </c>
      <c r="B104" s="26"/>
      <c r="C104" s="51"/>
      <c r="D104" s="84"/>
      <c r="E104" s="121"/>
      <c r="F104" s="300"/>
      <c r="G104" s="84"/>
      <c r="H104" s="98"/>
    </row>
    <row r="105" spans="1:6" ht="15">
      <c r="A105" s="26"/>
      <c r="B105" s="26"/>
      <c r="C105" s="51"/>
      <c r="E105" s="121"/>
      <c r="F105" s="300"/>
    </row>
    <row r="106" spans="1:8" ht="15.75" thickBot="1">
      <c r="A106" s="37" t="s">
        <v>0</v>
      </c>
      <c r="B106" s="29" t="s">
        <v>1</v>
      </c>
      <c r="C106" s="75" t="s">
        <v>405</v>
      </c>
      <c r="D106" s="284" t="s">
        <v>406</v>
      </c>
      <c r="E106" s="75" t="s">
        <v>358</v>
      </c>
      <c r="F106" s="297" t="s">
        <v>49</v>
      </c>
      <c r="G106" s="53"/>
      <c r="H106" s="54"/>
    </row>
    <row r="107" spans="1:8" ht="15">
      <c r="A107" s="146" t="s">
        <v>179</v>
      </c>
      <c r="B107" s="142" t="s">
        <v>25</v>
      </c>
      <c r="C107" s="66">
        <v>10.95</v>
      </c>
      <c r="D107" s="117">
        <v>10.225</v>
      </c>
      <c r="E107" s="129">
        <f>MAX(C107,D107)</f>
        <v>10.95</v>
      </c>
      <c r="F107" s="298">
        <v>1</v>
      </c>
      <c r="G107" s="84"/>
      <c r="H107" s="107"/>
    </row>
    <row r="108" spans="1:8" ht="15.75" thickBot="1">
      <c r="A108" s="147" t="s">
        <v>180</v>
      </c>
      <c r="B108" s="30"/>
      <c r="C108" s="115"/>
      <c r="D108" s="53"/>
      <c r="E108" s="118"/>
      <c r="F108" s="306"/>
      <c r="G108" s="84"/>
      <c r="H108" s="107"/>
    </row>
    <row r="109" spans="1:8" ht="15">
      <c r="A109" s="141" t="s">
        <v>199</v>
      </c>
      <c r="B109" s="145" t="s">
        <v>200</v>
      </c>
      <c r="C109" s="66">
        <v>8.8</v>
      </c>
      <c r="D109" s="117">
        <v>8.7</v>
      </c>
      <c r="E109" s="129">
        <f>MAX(C109,D109)</f>
        <v>8.8</v>
      </c>
      <c r="F109" s="298">
        <v>3</v>
      </c>
      <c r="G109" s="84"/>
      <c r="H109" s="107"/>
    </row>
    <row r="110" spans="1:8" ht="15.75" thickBot="1">
      <c r="A110" s="143" t="s">
        <v>201</v>
      </c>
      <c r="B110" s="30"/>
      <c r="C110" s="115"/>
      <c r="D110" s="71"/>
      <c r="E110" s="115"/>
      <c r="F110" s="307"/>
      <c r="G110" s="53"/>
      <c r="H110" s="107"/>
    </row>
    <row r="111" spans="1:6" ht="15">
      <c r="A111" s="283" t="s">
        <v>387</v>
      </c>
      <c r="B111" s="145" t="s">
        <v>343</v>
      </c>
      <c r="C111" s="72"/>
      <c r="D111" s="117">
        <v>9.25</v>
      </c>
      <c r="E111" s="129">
        <f>MAX(C111,D111)</f>
        <v>9.25</v>
      </c>
      <c r="F111" s="298">
        <v>2</v>
      </c>
    </row>
    <row r="112" spans="1:8" ht="15">
      <c r="A112" s="270" t="s">
        <v>388</v>
      </c>
      <c r="B112" s="30"/>
      <c r="C112" s="258"/>
      <c r="D112" s="71"/>
      <c r="E112" s="115"/>
      <c r="F112" s="307"/>
      <c r="G112" s="84"/>
      <c r="H112" s="98"/>
    </row>
    <row r="113" spans="1:8" ht="12.75">
      <c r="A113" s="32"/>
      <c r="B113" s="32"/>
      <c r="C113" s="78"/>
      <c r="E113" s="121"/>
      <c r="F113" s="300"/>
      <c r="G113" s="84"/>
      <c r="H113" s="98"/>
    </row>
    <row r="114" spans="5:6" ht="12.75">
      <c r="E114" s="121"/>
      <c r="F114" s="300"/>
    </row>
    <row r="115" spans="1:8" ht="15">
      <c r="A115" s="144" t="s">
        <v>85</v>
      </c>
      <c r="B115" s="26"/>
      <c r="C115" s="51"/>
      <c r="D115" s="84"/>
      <c r="E115" s="121"/>
      <c r="F115" s="300"/>
      <c r="G115" s="84"/>
      <c r="H115" s="98"/>
    </row>
    <row r="116" spans="1:6" ht="15">
      <c r="A116" s="26"/>
      <c r="B116" s="26"/>
      <c r="C116" s="51"/>
      <c r="E116" s="121"/>
      <c r="F116" s="300"/>
    </row>
    <row r="117" spans="1:8" ht="15.75" thickBot="1">
      <c r="A117" s="37" t="s">
        <v>0</v>
      </c>
      <c r="B117" s="29" t="s">
        <v>1</v>
      </c>
      <c r="C117" s="75" t="s">
        <v>405</v>
      </c>
      <c r="D117" s="284" t="s">
        <v>406</v>
      </c>
      <c r="E117" s="75" t="s">
        <v>358</v>
      </c>
      <c r="F117" s="297" t="s">
        <v>49</v>
      </c>
      <c r="G117" s="53"/>
      <c r="H117" s="54"/>
    </row>
    <row r="118" spans="1:8" ht="15">
      <c r="A118" s="134" t="s">
        <v>86</v>
      </c>
      <c r="B118" s="142" t="s">
        <v>83</v>
      </c>
      <c r="C118" s="66">
        <v>10.675</v>
      </c>
      <c r="D118" s="117">
        <v>10.45</v>
      </c>
      <c r="E118" s="129">
        <f>MAX(C118,D118)</f>
        <v>10.675</v>
      </c>
      <c r="F118" s="298">
        <v>1</v>
      </c>
      <c r="G118" s="84"/>
      <c r="H118" s="107"/>
    </row>
    <row r="119" spans="1:8" ht="15.75" thickBot="1">
      <c r="A119" s="143" t="s">
        <v>87</v>
      </c>
      <c r="B119" s="30"/>
      <c r="C119" s="115"/>
      <c r="D119" s="53"/>
      <c r="E119" s="118"/>
      <c r="F119" s="306"/>
      <c r="G119" s="84"/>
      <c r="H119" s="107"/>
    </row>
    <row r="120" spans="1:8" ht="15">
      <c r="A120" s="141" t="s">
        <v>136</v>
      </c>
      <c r="B120" s="145" t="s">
        <v>36</v>
      </c>
      <c r="C120" s="66">
        <v>8.9</v>
      </c>
      <c r="D120" s="117">
        <v>8.8</v>
      </c>
      <c r="E120" s="129">
        <f>MAX(C120,D120)</f>
        <v>8.9</v>
      </c>
      <c r="F120" s="298">
        <v>2</v>
      </c>
      <c r="G120" s="84"/>
      <c r="H120" s="107"/>
    </row>
    <row r="121" spans="1:8" ht="15">
      <c r="A121" s="143" t="s">
        <v>137</v>
      </c>
      <c r="B121" s="30"/>
      <c r="C121" s="115"/>
      <c r="D121" s="71"/>
      <c r="E121" s="115"/>
      <c r="F121" s="307"/>
      <c r="G121" s="53"/>
      <c r="H121" s="107"/>
    </row>
    <row r="122" spans="5:6" ht="12.75">
      <c r="E122" s="121"/>
      <c r="F122" s="300"/>
    </row>
    <row r="123" spans="1:8" ht="15">
      <c r="A123" s="144" t="s">
        <v>389</v>
      </c>
      <c r="B123" s="26"/>
      <c r="C123" s="51"/>
      <c r="D123" s="84"/>
      <c r="E123" s="121"/>
      <c r="F123" s="300"/>
      <c r="G123" s="84"/>
      <c r="H123" s="98"/>
    </row>
    <row r="124" spans="1:6" ht="15">
      <c r="A124" s="26"/>
      <c r="B124" s="26"/>
      <c r="C124" s="51"/>
      <c r="E124" s="121"/>
      <c r="F124" s="300"/>
    </row>
    <row r="125" spans="1:8" ht="15.75" thickBot="1">
      <c r="A125" s="37" t="s">
        <v>0</v>
      </c>
      <c r="B125" s="29" t="s">
        <v>1</v>
      </c>
      <c r="C125" s="75" t="s">
        <v>405</v>
      </c>
      <c r="D125" s="284" t="s">
        <v>406</v>
      </c>
      <c r="E125" s="75" t="s">
        <v>358</v>
      </c>
      <c r="F125" s="297" t="s">
        <v>49</v>
      </c>
      <c r="G125" s="53"/>
      <c r="H125" s="54"/>
    </row>
    <row r="126" spans="1:8" ht="15">
      <c r="A126" s="283" t="s">
        <v>392</v>
      </c>
      <c r="B126" s="145" t="s">
        <v>394</v>
      </c>
      <c r="C126" s="213" t="s">
        <v>237</v>
      </c>
      <c r="D126" s="117">
        <v>13.3</v>
      </c>
      <c r="E126" s="129">
        <f>MAX(C126,D126)</f>
        <v>13.3</v>
      </c>
      <c r="F126" s="298">
        <v>1</v>
      </c>
      <c r="G126" s="50"/>
      <c r="H126" s="107"/>
    </row>
    <row r="127" spans="1:8" ht="15.75" thickBot="1">
      <c r="A127" s="270" t="s">
        <v>393</v>
      </c>
      <c r="B127" s="30"/>
      <c r="C127" s="115"/>
      <c r="D127" s="71"/>
      <c r="E127" s="115"/>
      <c r="F127" s="307"/>
      <c r="G127" s="53"/>
      <c r="H127" s="107"/>
    </row>
    <row r="128" spans="1:8" ht="15">
      <c r="A128" s="146" t="s">
        <v>390</v>
      </c>
      <c r="B128" s="142" t="s">
        <v>274</v>
      </c>
      <c r="C128" s="213" t="s">
        <v>237</v>
      </c>
      <c r="D128" s="117">
        <v>10.35</v>
      </c>
      <c r="E128" s="129">
        <f>MAX(C128,D128)</f>
        <v>10.35</v>
      </c>
      <c r="F128" s="298">
        <v>2</v>
      </c>
      <c r="G128" s="50"/>
      <c r="H128" s="107"/>
    </row>
    <row r="129" spans="1:8" ht="15.75" thickBot="1">
      <c r="A129" s="147" t="s">
        <v>391</v>
      </c>
      <c r="B129" s="30"/>
      <c r="C129" s="118"/>
      <c r="D129" s="53"/>
      <c r="E129" s="118"/>
      <c r="F129" s="306"/>
      <c r="G129" s="53"/>
      <c r="H129" s="107"/>
    </row>
    <row r="130" spans="1:8" ht="15">
      <c r="A130" s="283" t="s">
        <v>395</v>
      </c>
      <c r="B130" s="145" t="s">
        <v>366</v>
      </c>
      <c r="C130" s="213" t="s">
        <v>237</v>
      </c>
      <c r="D130" s="117">
        <v>9.95</v>
      </c>
      <c r="E130" s="129">
        <f>MAX(C130,D130)</f>
        <v>9.95</v>
      </c>
      <c r="F130" s="298">
        <v>3</v>
      </c>
      <c r="G130" s="50"/>
      <c r="H130" s="107"/>
    </row>
    <row r="131" spans="1:8" ht="15">
      <c r="A131" s="270" t="s">
        <v>396</v>
      </c>
      <c r="B131" s="30"/>
      <c r="C131" s="115"/>
      <c r="D131" s="71"/>
      <c r="E131" s="115"/>
      <c r="F131" s="307"/>
      <c r="G131" s="53"/>
      <c r="H131" s="107"/>
    </row>
    <row r="132" spans="5:6" ht="12.75">
      <c r="E132" s="121"/>
      <c r="F132" s="300"/>
    </row>
    <row r="133" spans="5:6" ht="12.75">
      <c r="E133" s="121"/>
      <c r="F133" s="300"/>
    </row>
    <row r="134" spans="5:6" ht="12.75">
      <c r="E134" s="121"/>
      <c r="F134" s="300"/>
    </row>
    <row r="135" spans="5:6" ht="12.75">
      <c r="E135" s="121"/>
      <c r="F135" s="300"/>
    </row>
    <row r="136" spans="5:6" ht="12.75">
      <c r="E136" s="121"/>
      <c r="F136" s="300"/>
    </row>
    <row r="137" spans="5:6" ht="12.75">
      <c r="E137" s="121"/>
      <c r="F137" s="300"/>
    </row>
    <row r="138" spans="5:6" ht="12.75">
      <c r="E138" s="121"/>
      <c r="F138" s="300"/>
    </row>
    <row r="139" spans="1:8" ht="15">
      <c r="A139" s="144" t="s">
        <v>226</v>
      </c>
      <c r="B139" s="26"/>
      <c r="C139" s="51"/>
      <c r="D139" s="84"/>
      <c r="E139" s="121"/>
      <c r="F139" s="300"/>
      <c r="G139" s="84"/>
      <c r="H139" s="98"/>
    </row>
    <row r="140" spans="1:6" ht="15">
      <c r="A140" s="26"/>
      <c r="B140" s="26"/>
      <c r="C140" s="51"/>
      <c r="E140" s="121"/>
      <c r="F140" s="300"/>
    </row>
    <row r="141" spans="1:8" ht="15">
      <c r="A141" s="37" t="s">
        <v>0</v>
      </c>
      <c r="B141" s="29" t="s">
        <v>1</v>
      </c>
      <c r="C141" s="75" t="s">
        <v>405</v>
      </c>
      <c r="D141" s="284" t="s">
        <v>406</v>
      </c>
      <c r="E141" s="75" t="s">
        <v>358</v>
      </c>
      <c r="F141" s="297" t="s">
        <v>49</v>
      </c>
      <c r="G141" s="53"/>
      <c r="H141" s="54"/>
    </row>
    <row r="142" spans="1:8" ht="15">
      <c r="A142" s="134" t="s">
        <v>227</v>
      </c>
      <c r="B142" s="142" t="s">
        <v>10</v>
      </c>
      <c r="C142" s="42">
        <v>11.1</v>
      </c>
      <c r="D142" s="43">
        <v>14</v>
      </c>
      <c r="E142" s="129">
        <f>MAX(C142,D142)</f>
        <v>14</v>
      </c>
      <c r="F142" s="309">
        <v>1</v>
      </c>
      <c r="G142" s="84"/>
      <c r="H142" s="107"/>
    </row>
    <row r="143" spans="1:8" ht="15">
      <c r="A143" s="143" t="s">
        <v>228</v>
      </c>
      <c r="B143" s="30"/>
      <c r="C143" s="43"/>
      <c r="D143" s="43"/>
      <c r="E143" s="43"/>
      <c r="F143" s="310"/>
      <c r="G143" s="53"/>
      <c r="H143" s="107"/>
    </row>
    <row r="144" ht="12.75">
      <c r="F144" s="95"/>
    </row>
    <row r="145" spans="1:6" ht="15">
      <c r="A145" s="144" t="s">
        <v>241</v>
      </c>
      <c r="B145" s="26"/>
      <c r="C145" s="51"/>
      <c r="F145" s="95"/>
    </row>
    <row r="146" spans="1:6" ht="15">
      <c r="A146" s="26"/>
      <c r="B146" s="26"/>
      <c r="C146" s="51"/>
      <c r="F146" s="95"/>
    </row>
    <row r="147" spans="1:8" ht="15.75" thickBot="1">
      <c r="A147" s="37" t="s">
        <v>0</v>
      </c>
      <c r="B147" s="29" t="s">
        <v>1</v>
      </c>
      <c r="C147" s="75" t="s">
        <v>405</v>
      </c>
      <c r="D147" s="284" t="s">
        <v>406</v>
      </c>
      <c r="E147" s="75" t="s">
        <v>358</v>
      </c>
      <c r="F147" s="297" t="s">
        <v>49</v>
      </c>
      <c r="G147" s="53"/>
      <c r="H147" s="54"/>
    </row>
    <row r="148" spans="1:8" ht="15">
      <c r="A148" s="134" t="s">
        <v>242</v>
      </c>
      <c r="B148" s="142" t="s">
        <v>239</v>
      </c>
      <c r="C148" s="66">
        <v>13.9</v>
      </c>
      <c r="D148" s="386" t="s">
        <v>237</v>
      </c>
      <c r="E148" s="129">
        <f>MAX(C148,D148)</f>
        <v>13.9</v>
      </c>
      <c r="F148" s="298">
        <v>1</v>
      </c>
      <c r="G148" s="84"/>
      <c r="H148" s="107"/>
    </row>
    <row r="149" spans="1:8" ht="15">
      <c r="A149" s="143"/>
      <c r="B149" s="30"/>
      <c r="C149" s="115"/>
      <c r="D149" s="71"/>
      <c r="E149" s="115"/>
      <c r="F149" s="299"/>
      <c r="G149" s="53"/>
      <c r="H149" s="107"/>
    </row>
    <row r="150" ht="12.75">
      <c r="F150" s="95"/>
    </row>
    <row r="151" spans="1:6" ht="15">
      <c r="A151" s="144" t="s">
        <v>402</v>
      </c>
      <c r="B151" s="26"/>
      <c r="C151" s="51"/>
      <c r="F151" s="95"/>
    </row>
    <row r="152" spans="1:6" ht="15">
      <c r="A152" s="26"/>
      <c r="B152" s="26"/>
      <c r="C152" s="51"/>
      <c r="F152" s="95"/>
    </row>
    <row r="153" spans="1:8" ht="15.75" thickBot="1">
      <c r="A153" s="37" t="s">
        <v>0</v>
      </c>
      <c r="B153" s="29" t="s">
        <v>1</v>
      </c>
      <c r="C153" s="75" t="s">
        <v>405</v>
      </c>
      <c r="D153" s="284" t="s">
        <v>406</v>
      </c>
      <c r="E153" s="75" t="s">
        <v>358</v>
      </c>
      <c r="F153" s="297" t="s">
        <v>49</v>
      </c>
      <c r="G153" s="53"/>
      <c r="H153" s="54"/>
    </row>
    <row r="154" spans="1:8" ht="15">
      <c r="A154" s="269" t="s">
        <v>403</v>
      </c>
      <c r="B154" s="142" t="s">
        <v>349</v>
      </c>
      <c r="C154" s="234" t="s">
        <v>237</v>
      </c>
      <c r="D154" s="117">
        <v>10.75</v>
      </c>
      <c r="E154" s="129">
        <f>MAX(C154,D154)</f>
        <v>10.75</v>
      </c>
      <c r="F154" s="298">
        <v>1</v>
      </c>
      <c r="G154" s="50"/>
      <c r="H154" s="107"/>
    </row>
    <row r="155" spans="1:8" ht="15">
      <c r="A155" s="270" t="s">
        <v>404</v>
      </c>
      <c r="B155" s="30"/>
      <c r="C155" s="115"/>
      <c r="D155" s="71"/>
      <c r="E155" s="115"/>
      <c r="F155" s="299"/>
      <c r="G155" s="53"/>
      <c r="H155" s="107"/>
    </row>
    <row r="156" ht="12.75">
      <c r="F156" s="95"/>
    </row>
    <row r="157" spans="1:8" ht="15">
      <c r="A157" s="144" t="s">
        <v>397</v>
      </c>
      <c r="B157" s="26"/>
      <c r="C157" s="51"/>
      <c r="D157" s="84"/>
      <c r="E157" s="121"/>
      <c r="F157" s="300"/>
      <c r="G157" s="84"/>
      <c r="H157" s="98"/>
    </row>
    <row r="158" spans="1:6" ht="15">
      <c r="A158" s="26"/>
      <c r="B158" s="26"/>
      <c r="C158" s="51"/>
      <c r="E158" s="121"/>
      <c r="F158" s="300"/>
    </row>
    <row r="159" spans="1:8" ht="15.75" thickBot="1">
      <c r="A159" s="37" t="s">
        <v>0</v>
      </c>
      <c r="B159" s="29" t="s">
        <v>1</v>
      </c>
      <c r="C159" s="75" t="s">
        <v>405</v>
      </c>
      <c r="D159" s="284" t="s">
        <v>406</v>
      </c>
      <c r="E159" s="75" t="s">
        <v>358</v>
      </c>
      <c r="F159" s="297" t="s">
        <v>49</v>
      </c>
      <c r="G159" s="53"/>
      <c r="H159" s="54"/>
    </row>
    <row r="160" spans="1:8" ht="15">
      <c r="A160" s="269" t="s">
        <v>398</v>
      </c>
      <c r="B160" s="142" t="s">
        <v>10</v>
      </c>
      <c r="C160" s="234" t="s">
        <v>237</v>
      </c>
      <c r="D160" s="117">
        <v>14.35</v>
      </c>
      <c r="E160" s="129">
        <f>MAX(C160,D160)</f>
        <v>14.35</v>
      </c>
      <c r="F160" s="298">
        <v>1</v>
      </c>
      <c r="G160" s="50"/>
      <c r="H160" s="107"/>
    </row>
    <row r="161" spans="1:8" ht="15">
      <c r="A161" s="270" t="s">
        <v>399</v>
      </c>
      <c r="B161" s="30"/>
      <c r="C161" s="115"/>
      <c r="D161" s="71"/>
      <c r="E161" s="115"/>
      <c r="F161" s="299"/>
      <c r="G161" s="53"/>
      <c r="H161" s="107"/>
    </row>
    <row r="162" spans="6:8" ht="12.75">
      <c r="F162" s="95"/>
      <c r="G162" s="84"/>
      <c r="H162" s="98"/>
    </row>
    <row r="163" spans="1:8" ht="15">
      <c r="A163" s="144" t="s">
        <v>400</v>
      </c>
      <c r="B163" s="26"/>
      <c r="C163" s="51"/>
      <c r="D163" s="84"/>
      <c r="E163" s="121"/>
      <c r="F163" s="300"/>
      <c r="G163" s="84"/>
      <c r="H163" s="98"/>
    </row>
    <row r="164" spans="1:8" ht="15">
      <c r="A164" s="26"/>
      <c r="B164" s="26"/>
      <c r="C164" s="51"/>
      <c r="E164" s="121"/>
      <c r="F164" s="300"/>
      <c r="G164" s="84"/>
      <c r="H164" s="98"/>
    </row>
    <row r="165" spans="1:8" ht="15.75" thickBot="1">
      <c r="A165" s="37" t="s">
        <v>0</v>
      </c>
      <c r="B165" s="29" t="s">
        <v>1</v>
      </c>
      <c r="C165" s="75" t="s">
        <v>405</v>
      </c>
      <c r="D165" s="284" t="s">
        <v>406</v>
      </c>
      <c r="E165" s="75" t="s">
        <v>358</v>
      </c>
      <c r="F165" s="297" t="s">
        <v>49</v>
      </c>
      <c r="G165" s="53"/>
      <c r="H165" s="54"/>
    </row>
    <row r="166" spans="1:8" ht="15">
      <c r="A166" s="269" t="s">
        <v>401</v>
      </c>
      <c r="B166" s="142" t="s">
        <v>10</v>
      </c>
      <c r="C166" s="234" t="s">
        <v>237</v>
      </c>
      <c r="D166" s="117">
        <v>12.3</v>
      </c>
      <c r="E166" s="129">
        <f>MAX(C166,D166)</f>
        <v>12.3</v>
      </c>
      <c r="F166" s="298">
        <v>1</v>
      </c>
      <c r="G166" s="50"/>
      <c r="H166" s="107"/>
    </row>
    <row r="167" spans="1:8" ht="15">
      <c r="A167" s="270" t="s">
        <v>399</v>
      </c>
      <c r="B167" s="30"/>
      <c r="C167" s="115"/>
      <c r="D167" s="71"/>
      <c r="E167" s="115"/>
      <c r="F167" s="299"/>
      <c r="G167" s="53"/>
      <c r="H167" s="107"/>
    </row>
    <row r="168" ht="12.75">
      <c r="F168" s="95"/>
    </row>
    <row r="169" ht="12.75">
      <c r="F169" s="95"/>
    </row>
    <row r="170" ht="12.75">
      <c r="F170" s="95"/>
    </row>
    <row r="171" ht="12.75">
      <c r="F171" s="95"/>
    </row>
    <row r="172" ht="12.75">
      <c r="F172" s="95"/>
    </row>
    <row r="173" ht="12.75">
      <c r="F173" s="95"/>
    </row>
    <row r="174" ht="12.75">
      <c r="F174" s="95"/>
    </row>
    <row r="175" ht="12.75">
      <c r="F175" s="95"/>
    </row>
    <row r="176" ht="12.75">
      <c r="F176" s="95"/>
    </row>
    <row r="177" ht="12.75">
      <c r="F177" s="95"/>
    </row>
    <row r="178" ht="12.75">
      <c r="F178" s="95"/>
    </row>
    <row r="179" ht="12.75">
      <c r="F179" s="95"/>
    </row>
    <row r="180" ht="12.75">
      <c r="F180" s="95"/>
    </row>
    <row r="239" spans="2:3" ht="12.75">
      <c r="B239" s="1"/>
      <c r="C239" s="86"/>
    </row>
    <row r="240" spans="2:3" ht="12.75">
      <c r="B240" s="1"/>
      <c r="C240" s="86"/>
    </row>
    <row r="241" spans="2:3" ht="12.75">
      <c r="B241" s="1"/>
      <c r="C241" s="86"/>
    </row>
    <row r="242" spans="2:3" ht="12.75">
      <c r="B242" s="1"/>
      <c r="C242" s="86"/>
    </row>
    <row r="243" spans="2:3" ht="12.75">
      <c r="B243" s="1"/>
      <c r="C243" s="86"/>
    </row>
    <row r="244" spans="2:3" ht="12.75">
      <c r="B244" s="1"/>
      <c r="C244" s="86"/>
    </row>
    <row r="245" spans="2:3" ht="12.75">
      <c r="B245" s="1"/>
      <c r="C245" s="86"/>
    </row>
    <row r="246" spans="2:3" ht="12.75">
      <c r="B246" s="1"/>
      <c r="C246" s="86"/>
    </row>
    <row r="247" spans="2:3" ht="12.75">
      <c r="B247" s="1"/>
      <c r="C247" s="86"/>
    </row>
    <row r="248" spans="2:3" ht="12.75">
      <c r="B248" s="1"/>
      <c r="C248" s="86"/>
    </row>
    <row r="249" spans="2:3" ht="12.75">
      <c r="B249" s="1"/>
      <c r="C249" s="86"/>
    </row>
    <row r="250" spans="2:3" ht="12.75">
      <c r="B250" s="1"/>
      <c r="C250" s="86"/>
    </row>
    <row r="251" spans="2:3" ht="12.75">
      <c r="B251" s="1"/>
      <c r="C251" s="86"/>
    </row>
    <row r="252" spans="2:3" ht="12.75">
      <c r="B252" s="1"/>
      <c r="C252" s="86"/>
    </row>
    <row r="253" spans="2:3" ht="12.75">
      <c r="B253" s="1"/>
      <c r="C253" s="86"/>
    </row>
    <row r="254" spans="2:3" ht="12.75">
      <c r="B254" s="1"/>
      <c r="C254" s="86"/>
    </row>
    <row r="255" spans="2:3" ht="12.75">
      <c r="B255" s="1"/>
      <c r="C255" s="86"/>
    </row>
    <row r="256" spans="2:3" ht="12.75">
      <c r="B256" s="1"/>
      <c r="C256" s="86"/>
    </row>
    <row r="257" spans="2:3" ht="12.75">
      <c r="B257" s="1"/>
      <c r="C257" s="86"/>
    </row>
    <row r="258" spans="2:3" ht="12.75">
      <c r="B258" s="1"/>
      <c r="C258" s="86"/>
    </row>
    <row r="259" spans="2:3" ht="12.75">
      <c r="B259" s="1"/>
      <c r="C259" s="86"/>
    </row>
    <row r="260" spans="2:3" ht="12.75">
      <c r="B260" s="1"/>
      <c r="C260" s="86"/>
    </row>
    <row r="261" spans="2:3" ht="12.75">
      <c r="B261" s="1"/>
      <c r="C261" s="86"/>
    </row>
    <row r="262" spans="2:3" ht="12.75">
      <c r="B262" s="1"/>
      <c r="C262" s="86"/>
    </row>
    <row r="263" spans="2:3" ht="12.75">
      <c r="B263" s="1"/>
      <c r="C263" s="86"/>
    </row>
    <row r="264" spans="2:3" ht="12.75">
      <c r="B264" s="1"/>
      <c r="C264" s="86"/>
    </row>
    <row r="265" spans="2:3" ht="12.75">
      <c r="B265" s="1"/>
      <c r="C265" s="86"/>
    </row>
    <row r="266" spans="2:3" ht="12.75">
      <c r="B266" s="1"/>
      <c r="C266" s="86"/>
    </row>
    <row r="267" spans="2:3" ht="12.75">
      <c r="B267" s="1"/>
      <c r="C267" s="86"/>
    </row>
    <row r="268" spans="2:3" ht="12.75">
      <c r="B268" s="1"/>
      <c r="C268" s="86"/>
    </row>
    <row r="269" spans="2:3" ht="12.75">
      <c r="B269" s="1"/>
      <c r="C269" s="86"/>
    </row>
    <row r="270" spans="2:3" ht="12.75">
      <c r="B270" s="1"/>
      <c r="C270" s="86"/>
    </row>
    <row r="271" spans="2:3" ht="12.75">
      <c r="B271" s="1"/>
      <c r="C271" s="86"/>
    </row>
    <row r="272" spans="2:3" ht="12.75">
      <c r="B272" s="1"/>
      <c r="C272" s="86"/>
    </row>
    <row r="273" spans="2:3" ht="12.75">
      <c r="B273" s="1"/>
      <c r="C273" s="86"/>
    </row>
    <row r="274" spans="2:3" ht="12.75">
      <c r="B274" s="1"/>
      <c r="C274" s="86"/>
    </row>
    <row r="275" spans="2:3" ht="12.75">
      <c r="B275" s="1"/>
      <c r="C275" s="86"/>
    </row>
    <row r="276" spans="2:3" ht="12.75">
      <c r="B276" s="1"/>
      <c r="C276" s="86"/>
    </row>
    <row r="277" spans="2:3" ht="12.75">
      <c r="B277" s="1"/>
      <c r="C277" s="86"/>
    </row>
    <row r="278" spans="2:3" ht="12.75">
      <c r="B278" s="1"/>
      <c r="C278" s="86"/>
    </row>
    <row r="279" spans="2:3" ht="12.75">
      <c r="B279" s="1"/>
      <c r="C279" s="86"/>
    </row>
    <row r="280" spans="2:3" ht="12.75">
      <c r="B280" s="1"/>
      <c r="C280" s="86"/>
    </row>
    <row r="281" spans="2:3" ht="12.75">
      <c r="B281" s="1"/>
      <c r="C281" s="86"/>
    </row>
    <row r="282" spans="2:3" ht="12.75">
      <c r="B282" s="1"/>
      <c r="C282" s="86"/>
    </row>
    <row r="283" spans="2:3" ht="12.75">
      <c r="B283" s="1"/>
      <c r="C283" s="86"/>
    </row>
    <row r="284" spans="2:3" ht="12.75">
      <c r="B284" s="1"/>
      <c r="C284" s="86"/>
    </row>
    <row r="285" spans="2:3" ht="12.75">
      <c r="B285" s="1"/>
      <c r="C285" s="86"/>
    </row>
    <row r="286" spans="2:3" ht="12.75">
      <c r="B286" s="1"/>
      <c r="C286" s="86"/>
    </row>
    <row r="287" spans="2:3" ht="12.75">
      <c r="B287" s="1"/>
      <c r="C287" s="86"/>
    </row>
    <row r="288" spans="2:3" ht="12.75">
      <c r="B288" s="1"/>
      <c r="C288" s="86"/>
    </row>
  </sheetData>
  <sheetProtection/>
  <mergeCells count="13">
    <mergeCell ref="C5:C6"/>
    <mergeCell ref="D5:D6"/>
    <mergeCell ref="E5:E6"/>
    <mergeCell ref="F5:F6"/>
    <mergeCell ref="E28:E29"/>
    <mergeCell ref="E24:E25"/>
    <mergeCell ref="E22:E23"/>
    <mergeCell ref="E26:E27"/>
    <mergeCell ref="C28:C29"/>
    <mergeCell ref="C24:C25"/>
    <mergeCell ref="D28:D29"/>
    <mergeCell ref="D24:D25"/>
    <mergeCell ref="D22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7"/>
  <sheetViews>
    <sheetView zoomScalePageLayoutView="0" workbookViewId="0" topLeftCell="A364">
      <selection activeCell="F372" sqref="F372"/>
    </sheetView>
  </sheetViews>
  <sheetFormatPr defaultColWidth="9.140625" defaultRowHeight="12.75"/>
  <cols>
    <col min="1" max="1" width="20.7109375" style="0" customWidth="1"/>
    <col min="2" max="2" width="17.7109375" style="0" customWidth="1"/>
    <col min="3" max="3" width="17.140625" style="0" bestFit="1" customWidth="1"/>
    <col min="4" max="4" width="17.8515625" style="95" bestFit="1" customWidth="1"/>
    <col min="5" max="5" width="15.57421875" style="0" bestFit="1" customWidth="1"/>
    <col min="6" max="6" width="19.7109375" style="0" bestFit="1" customWidth="1"/>
    <col min="7" max="7" width="17.421875" style="0" bestFit="1" customWidth="1"/>
    <col min="8" max="8" width="17.8515625" style="0" bestFit="1" customWidth="1"/>
    <col min="9" max="9" width="15.140625" style="0" bestFit="1" customWidth="1"/>
    <col min="10" max="10" width="13.8515625" style="95" bestFit="1" customWidth="1"/>
    <col min="11" max="11" width="13.28125" style="0" bestFit="1" customWidth="1"/>
    <col min="12" max="12" width="11.140625" style="0" bestFit="1" customWidth="1"/>
    <col min="13" max="13" width="14.7109375" style="0" bestFit="1" customWidth="1"/>
    <col min="14" max="14" width="12.28125" style="0" bestFit="1" customWidth="1"/>
    <col min="15" max="15" width="8.28125" style="0" bestFit="1" customWidth="1"/>
    <col min="16" max="16" width="5.421875" style="95" bestFit="1" customWidth="1"/>
    <col min="17" max="18" width="7.00390625" style="0" bestFit="1" customWidth="1"/>
    <col min="19" max="19" width="5.8515625" style="0" bestFit="1" customWidth="1"/>
    <col min="20" max="20" width="7.7109375" style="0" bestFit="1" customWidth="1"/>
    <col min="21" max="21" width="8.28125" style="0" bestFit="1" customWidth="1"/>
    <col min="22" max="22" width="4.421875" style="95" bestFit="1" customWidth="1"/>
    <col min="23" max="23" width="6.7109375" style="95" customWidth="1"/>
    <col min="24" max="26" width="6.7109375" style="0" customWidth="1"/>
  </cols>
  <sheetData>
    <row r="1" spans="1:21" ht="15" customHeight="1">
      <c r="A1" s="144" t="s">
        <v>167</v>
      </c>
      <c r="B1" s="26"/>
      <c r="C1" s="51"/>
      <c r="D1" s="93"/>
      <c r="E1" s="78"/>
      <c r="F1" s="78"/>
      <c r="G1" s="77"/>
      <c r="H1" s="77"/>
      <c r="I1" s="77"/>
      <c r="K1" s="77"/>
      <c r="L1" s="77"/>
      <c r="M1" s="77"/>
      <c r="N1" s="77"/>
      <c r="O1" s="77"/>
      <c r="Q1" s="77"/>
      <c r="R1" s="77"/>
      <c r="S1" s="77"/>
      <c r="T1" s="77"/>
      <c r="U1" s="77"/>
    </row>
    <row r="2" spans="1:21" ht="15" customHeight="1" thickBot="1">
      <c r="A2" s="40" t="s">
        <v>7</v>
      </c>
      <c r="B2" s="40" t="s">
        <v>8</v>
      </c>
      <c r="C2" s="150" t="s">
        <v>250</v>
      </c>
      <c r="D2" s="196" t="s">
        <v>251</v>
      </c>
      <c r="E2" s="129" t="s">
        <v>252</v>
      </c>
      <c r="F2" s="136" t="s">
        <v>253</v>
      </c>
      <c r="G2" s="112"/>
      <c r="H2" s="151"/>
      <c r="I2" s="84"/>
      <c r="J2" s="98"/>
      <c r="K2" s="151"/>
      <c r="L2" s="112"/>
      <c r="M2" s="112"/>
      <c r="N2" s="112"/>
      <c r="O2" s="53"/>
      <c r="P2" s="98"/>
      <c r="Q2" s="77"/>
      <c r="R2" s="77"/>
      <c r="S2" s="77"/>
      <c r="T2" s="77"/>
      <c r="U2" s="77"/>
    </row>
    <row r="3" spans="1:21" ht="15" customHeight="1" thickBot="1">
      <c r="A3" s="131" t="s">
        <v>194</v>
      </c>
      <c r="B3" s="131" t="s">
        <v>10</v>
      </c>
      <c r="C3" s="66">
        <v>10.725</v>
      </c>
      <c r="D3" s="42">
        <v>10.825</v>
      </c>
      <c r="E3" s="129">
        <f aca="true" t="shared" si="0" ref="E3:E11">MAX(C3,D3)</f>
        <v>10.825</v>
      </c>
      <c r="F3" s="49"/>
      <c r="G3" s="112"/>
      <c r="H3" s="112"/>
      <c r="I3" s="50"/>
      <c r="J3" s="98"/>
      <c r="K3" s="77"/>
      <c r="L3" s="77"/>
      <c r="M3" s="77"/>
      <c r="N3" s="77"/>
      <c r="O3" s="77"/>
      <c r="Q3" s="77"/>
      <c r="R3" s="77"/>
      <c r="S3" s="77"/>
      <c r="T3" s="77"/>
      <c r="U3" s="77"/>
    </row>
    <row r="4" spans="1:21" ht="15" customHeight="1" thickBot="1">
      <c r="A4" s="131" t="s">
        <v>185</v>
      </c>
      <c r="B4" s="131" t="s">
        <v>25</v>
      </c>
      <c r="C4" s="66">
        <v>10.3</v>
      </c>
      <c r="D4" s="42">
        <v>10.15</v>
      </c>
      <c r="E4" s="129">
        <f t="shared" si="0"/>
        <v>10.3</v>
      </c>
      <c r="F4" s="49"/>
      <c r="G4" s="112"/>
      <c r="H4" s="112"/>
      <c r="I4" s="50"/>
      <c r="J4" s="98"/>
      <c r="K4" s="77"/>
      <c r="L4" s="77"/>
      <c r="M4" s="77"/>
      <c r="N4" s="77"/>
      <c r="O4" s="77"/>
      <c r="Q4" s="77"/>
      <c r="R4" s="77"/>
      <c r="S4" s="77"/>
      <c r="T4" s="77"/>
      <c r="U4" s="77"/>
    </row>
    <row r="5" spans="1:21" ht="15" customHeight="1" thickBot="1">
      <c r="A5" s="131" t="s">
        <v>165</v>
      </c>
      <c r="B5" s="131" t="s">
        <v>36</v>
      </c>
      <c r="C5" s="66">
        <v>9.7</v>
      </c>
      <c r="D5" s="42">
        <v>9.975</v>
      </c>
      <c r="E5" s="129">
        <f t="shared" si="0"/>
        <v>9.975</v>
      </c>
      <c r="F5" s="49"/>
      <c r="G5" s="112"/>
      <c r="H5" s="112"/>
      <c r="I5" s="50"/>
      <c r="J5" s="98"/>
      <c r="K5" s="84"/>
      <c r="L5" s="84"/>
      <c r="M5" s="84"/>
      <c r="N5" s="84"/>
      <c r="O5" s="50"/>
      <c r="P5" s="98"/>
      <c r="Q5" s="77"/>
      <c r="R5" s="77"/>
      <c r="S5" s="77"/>
      <c r="T5" s="77"/>
      <c r="U5" s="77"/>
    </row>
    <row r="6" spans="1:21" ht="15" customHeight="1">
      <c r="A6" s="131" t="s">
        <v>166</v>
      </c>
      <c r="B6" s="131" t="s">
        <v>36</v>
      </c>
      <c r="C6" s="66">
        <v>9.675</v>
      </c>
      <c r="D6" s="42">
        <v>10.35</v>
      </c>
      <c r="E6" s="129">
        <f t="shared" si="0"/>
        <v>10.35</v>
      </c>
      <c r="F6" s="49"/>
      <c r="G6" s="112"/>
      <c r="H6" s="112"/>
      <c r="I6" s="50"/>
      <c r="J6" s="98"/>
      <c r="K6" s="84"/>
      <c r="L6" s="84"/>
      <c r="M6" s="84"/>
      <c r="N6" s="84"/>
      <c r="O6" s="50"/>
      <c r="P6" s="98"/>
      <c r="Q6" s="77"/>
      <c r="R6" s="77"/>
      <c r="S6" s="77"/>
      <c r="T6" s="77"/>
      <c r="U6" s="77"/>
    </row>
    <row r="7" spans="1:21" ht="15" customHeight="1">
      <c r="A7" s="131" t="s">
        <v>245</v>
      </c>
      <c r="B7" s="131" t="s">
        <v>246</v>
      </c>
      <c r="C7" s="42" t="s">
        <v>237</v>
      </c>
      <c r="D7" s="42">
        <v>9.7</v>
      </c>
      <c r="E7" s="129">
        <f t="shared" si="0"/>
        <v>9.7</v>
      </c>
      <c r="F7" s="49"/>
      <c r="G7" s="112"/>
      <c r="H7" s="112"/>
      <c r="I7" s="50"/>
      <c r="J7" s="98"/>
      <c r="K7" s="84"/>
      <c r="L7" s="84"/>
      <c r="M7" s="84"/>
      <c r="N7" s="84"/>
      <c r="O7" s="50"/>
      <c r="P7" s="98"/>
      <c r="Q7" s="77"/>
      <c r="R7" s="77"/>
      <c r="S7" s="77"/>
      <c r="T7" s="77"/>
      <c r="U7" s="77"/>
    </row>
    <row r="8" spans="1:21" ht="15" customHeight="1">
      <c r="A8" s="131" t="s">
        <v>247</v>
      </c>
      <c r="B8" s="131" t="s">
        <v>17</v>
      </c>
      <c r="C8" s="42" t="s">
        <v>237</v>
      </c>
      <c r="D8" s="42">
        <v>10.15</v>
      </c>
      <c r="E8" s="129">
        <f t="shared" si="0"/>
        <v>10.15</v>
      </c>
      <c r="F8" s="49"/>
      <c r="G8" s="112"/>
      <c r="H8" s="112"/>
      <c r="I8" s="50"/>
      <c r="J8" s="98"/>
      <c r="K8" s="84"/>
      <c r="L8" s="84"/>
      <c r="M8" s="84"/>
      <c r="N8" s="84"/>
      <c r="O8" s="50"/>
      <c r="P8" s="98"/>
      <c r="Q8" s="77"/>
      <c r="R8" s="77"/>
      <c r="S8" s="77"/>
      <c r="T8" s="77"/>
      <c r="U8" s="77"/>
    </row>
    <row r="9" spans="1:21" ht="15" customHeight="1">
      <c r="A9" s="131" t="s">
        <v>248</v>
      </c>
      <c r="B9" s="131" t="s">
        <v>17</v>
      </c>
      <c r="C9" s="42" t="s">
        <v>237</v>
      </c>
      <c r="D9" s="42">
        <v>9.675</v>
      </c>
      <c r="E9" s="129">
        <f t="shared" si="0"/>
        <v>9.675</v>
      </c>
      <c r="F9" s="49"/>
      <c r="G9" s="112"/>
      <c r="H9" s="112"/>
      <c r="I9" s="50"/>
      <c r="J9" s="98"/>
      <c r="K9" s="84"/>
      <c r="L9" s="84"/>
      <c r="M9" s="84"/>
      <c r="N9" s="84"/>
      <c r="O9" s="50"/>
      <c r="P9" s="98"/>
      <c r="Q9" s="77"/>
      <c r="R9" s="77"/>
      <c r="S9" s="77"/>
      <c r="T9" s="77"/>
      <c r="U9" s="77"/>
    </row>
    <row r="10" spans="1:22" ht="12.75" customHeight="1">
      <c r="A10" s="131" t="s">
        <v>255</v>
      </c>
      <c r="B10" s="131" t="s">
        <v>25</v>
      </c>
      <c r="C10" s="42" t="s">
        <v>237</v>
      </c>
      <c r="D10" s="42">
        <v>10.1</v>
      </c>
      <c r="E10" s="129">
        <f>MAX(C10,D10)</f>
        <v>10.1</v>
      </c>
      <c r="F10" s="49"/>
      <c r="G10" s="112"/>
      <c r="H10" s="112"/>
      <c r="I10" s="50"/>
      <c r="J10" s="98"/>
      <c r="K10" s="86"/>
      <c r="L10" s="86"/>
      <c r="M10" s="86"/>
      <c r="N10" s="86"/>
      <c r="O10" s="86"/>
      <c r="P10" s="94"/>
      <c r="Q10" s="86"/>
      <c r="R10" s="86"/>
      <c r="S10" s="86"/>
      <c r="T10" s="86"/>
      <c r="U10" s="86"/>
      <c r="V10" s="94"/>
    </row>
    <row r="11" spans="1:21" ht="15" customHeight="1">
      <c r="A11" s="131" t="s">
        <v>249</v>
      </c>
      <c r="B11" s="131" t="s">
        <v>17</v>
      </c>
      <c r="C11" s="42" t="s">
        <v>237</v>
      </c>
      <c r="D11" s="42">
        <v>9.25</v>
      </c>
      <c r="E11" s="129">
        <f t="shared" si="0"/>
        <v>9.25</v>
      </c>
      <c r="F11" s="49"/>
      <c r="G11" s="112"/>
      <c r="H11" s="112"/>
      <c r="I11" s="50"/>
      <c r="J11" s="98"/>
      <c r="K11" s="84"/>
      <c r="L11" s="84"/>
      <c r="M11" s="84"/>
      <c r="N11" s="84"/>
      <c r="O11" s="50"/>
      <c r="P11" s="98"/>
      <c r="Q11" s="77"/>
      <c r="R11" s="77"/>
      <c r="S11" s="77"/>
      <c r="T11" s="77"/>
      <c r="U11" s="77"/>
    </row>
    <row r="12" spans="1:21" ht="15" customHeight="1">
      <c r="A12" s="174"/>
      <c r="B12" s="174"/>
      <c r="C12" s="50"/>
      <c r="D12" s="50"/>
      <c r="E12" s="53"/>
      <c r="F12" s="54"/>
      <c r="G12" s="112"/>
      <c r="H12" s="112"/>
      <c r="I12" s="50"/>
      <c r="J12" s="98"/>
      <c r="K12" s="84"/>
      <c r="L12" s="84"/>
      <c r="M12" s="84"/>
      <c r="N12" s="84"/>
      <c r="O12" s="50"/>
      <c r="P12" s="98"/>
      <c r="Q12" s="77"/>
      <c r="R12" s="77"/>
      <c r="S12" s="77"/>
      <c r="T12" s="77"/>
      <c r="U12" s="77"/>
    </row>
    <row r="13" spans="1:21" ht="15" customHeight="1">
      <c r="A13" s="174"/>
      <c r="B13" s="174"/>
      <c r="C13" s="50"/>
      <c r="D13" s="50"/>
      <c r="E13" s="53"/>
      <c r="F13" s="54"/>
      <c r="G13" s="112"/>
      <c r="H13" s="112"/>
      <c r="I13" s="50"/>
      <c r="J13" s="98"/>
      <c r="K13" s="84"/>
      <c r="L13" s="84"/>
      <c r="M13" s="84"/>
      <c r="N13" s="84"/>
      <c r="O13" s="50"/>
      <c r="P13" s="98"/>
      <c r="Q13" s="77"/>
      <c r="R13" s="77"/>
      <c r="S13" s="77"/>
      <c r="T13" s="77"/>
      <c r="U13" s="77"/>
    </row>
    <row r="14" spans="1:6" ht="12.75">
      <c r="A14" s="25"/>
      <c r="B14" s="25"/>
      <c r="C14" s="38"/>
      <c r="D14" s="288"/>
      <c r="E14" s="25"/>
      <c r="F14" s="293"/>
    </row>
    <row r="15" spans="1:22" ht="15" customHeight="1">
      <c r="A15" s="144" t="s">
        <v>169</v>
      </c>
      <c r="B15" s="26"/>
      <c r="C15" s="51"/>
      <c r="D15" s="51"/>
      <c r="E15" s="78"/>
      <c r="F15" s="110"/>
      <c r="G15" s="77"/>
      <c r="H15" s="77"/>
      <c r="I15" s="77"/>
      <c r="K15" s="86"/>
      <c r="L15" s="86"/>
      <c r="M15" s="86"/>
      <c r="N15" s="86"/>
      <c r="O15" s="86"/>
      <c r="P15" s="94"/>
      <c r="Q15" s="86"/>
      <c r="R15" s="86"/>
      <c r="S15" s="86"/>
      <c r="T15" s="86"/>
      <c r="U15" s="86"/>
      <c r="V15" s="94"/>
    </row>
    <row r="16" spans="1:22" ht="15" customHeight="1" thickBot="1">
      <c r="A16" s="40" t="s">
        <v>7</v>
      </c>
      <c r="B16" s="40" t="s">
        <v>8</v>
      </c>
      <c r="C16" s="150" t="s">
        <v>230</v>
      </c>
      <c r="D16" s="190" t="s">
        <v>251</v>
      </c>
      <c r="E16" s="129" t="s">
        <v>252</v>
      </c>
      <c r="F16" s="294" t="s">
        <v>253</v>
      </c>
      <c r="G16" s="112"/>
      <c r="H16" s="151"/>
      <c r="I16" s="84"/>
      <c r="J16" s="98"/>
      <c r="K16" s="86"/>
      <c r="L16" s="86"/>
      <c r="M16" s="86"/>
      <c r="N16" s="86"/>
      <c r="O16" s="86"/>
      <c r="P16" s="94"/>
      <c r="Q16" s="86"/>
      <c r="R16" s="86"/>
      <c r="S16" s="86"/>
      <c r="T16" s="86"/>
      <c r="U16" s="86"/>
      <c r="V16" s="94"/>
    </row>
    <row r="17" spans="1:22" ht="12.75" customHeight="1" thickBot="1">
      <c r="A17" s="131" t="s">
        <v>193</v>
      </c>
      <c r="B17" s="131" t="s">
        <v>38</v>
      </c>
      <c r="C17" s="66">
        <v>10.95</v>
      </c>
      <c r="D17" s="250" t="s">
        <v>237</v>
      </c>
      <c r="E17" s="129">
        <f aca="true" t="shared" si="1" ref="E17:E29">MAX(C17,D17)</f>
        <v>10.95</v>
      </c>
      <c r="F17" s="49">
        <v>1</v>
      </c>
      <c r="G17" s="112"/>
      <c r="H17" s="112"/>
      <c r="I17" s="50"/>
      <c r="J17" s="98"/>
      <c r="K17" s="86"/>
      <c r="L17" s="86"/>
      <c r="M17" s="86"/>
      <c r="N17" s="86"/>
      <c r="O17" s="86"/>
      <c r="P17" s="94"/>
      <c r="Q17" s="86"/>
      <c r="R17" s="86"/>
      <c r="S17" s="86"/>
      <c r="T17" s="86"/>
      <c r="U17" s="86"/>
      <c r="V17" s="94"/>
    </row>
    <row r="18" spans="1:22" ht="12.75" customHeight="1" thickBot="1">
      <c r="A18" s="131" t="s">
        <v>257</v>
      </c>
      <c r="B18" s="131" t="s">
        <v>256</v>
      </c>
      <c r="C18" s="66" t="s">
        <v>237</v>
      </c>
      <c r="D18" s="42">
        <v>10.7</v>
      </c>
      <c r="E18" s="129">
        <f t="shared" si="1"/>
        <v>10.7</v>
      </c>
      <c r="F18" s="49">
        <v>2</v>
      </c>
      <c r="G18" s="112"/>
      <c r="H18" s="112"/>
      <c r="I18" s="50"/>
      <c r="J18" s="98"/>
      <c r="K18" s="86"/>
      <c r="L18" s="86"/>
      <c r="M18" s="86"/>
      <c r="N18" s="86"/>
      <c r="O18" s="86"/>
      <c r="P18" s="94"/>
      <c r="Q18" s="86"/>
      <c r="R18" s="86"/>
      <c r="S18" s="86"/>
      <c r="T18" s="86"/>
      <c r="U18" s="86"/>
      <c r="V18" s="94"/>
    </row>
    <row r="19" spans="1:22" ht="15" customHeight="1" thickBot="1">
      <c r="A19" s="131" t="s">
        <v>258</v>
      </c>
      <c r="B19" s="131" t="s">
        <v>17</v>
      </c>
      <c r="C19" s="66" t="s">
        <v>237</v>
      </c>
      <c r="D19" s="42">
        <v>10.55</v>
      </c>
      <c r="E19" s="129">
        <f t="shared" si="1"/>
        <v>10.55</v>
      </c>
      <c r="F19" s="49">
        <v>3</v>
      </c>
      <c r="G19" s="112"/>
      <c r="H19" s="112"/>
      <c r="I19" s="50"/>
      <c r="J19" s="98"/>
      <c r="K19" s="86"/>
      <c r="L19" s="86"/>
      <c r="M19" s="86"/>
      <c r="N19" s="86"/>
      <c r="O19" s="86"/>
      <c r="P19" s="94"/>
      <c r="Q19" s="86"/>
      <c r="R19" s="86"/>
      <c r="S19" s="86"/>
      <c r="T19" s="86"/>
      <c r="U19" s="86"/>
      <c r="V19" s="94"/>
    </row>
    <row r="20" spans="1:21" ht="15" customHeight="1" thickBot="1">
      <c r="A20" s="215" t="s">
        <v>411</v>
      </c>
      <c r="B20" s="215" t="s">
        <v>412</v>
      </c>
      <c r="C20" s="234" t="s">
        <v>237</v>
      </c>
      <c r="D20" s="42">
        <v>10.5</v>
      </c>
      <c r="E20" s="129">
        <f t="shared" si="1"/>
        <v>10.5</v>
      </c>
      <c r="F20" s="49">
        <v>4</v>
      </c>
      <c r="G20" s="112"/>
      <c r="H20" s="112"/>
      <c r="I20" s="50"/>
      <c r="J20" s="98"/>
      <c r="K20" s="77"/>
      <c r="L20" s="77"/>
      <c r="M20" s="77"/>
      <c r="N20" s="77"/>
      <c r="O20" s="77"/>
      <c r="Q20" s="77"/>
      <c r="R20" s="77"/>
      <c r="S20" s="77"/>
      <c r="T20" s="77"/>
      <c r="U20" s="77"/>
    </row>
    <row r="21" spans="1:22" ht="12.75" customHeight="1" thickBot="1">
      <c r="A21" s="131" t="s">
        <v>53</v>
      </c>
      <c r="B21" s="131" t="s">
        <v>36</v>
      </c>
      <c r="C21" s="66">
        <v>10.35</v>
      </c>
      <c r="D21" s="42">
        <v>10.475</v>
      </c>
      <c r="E21" s="129">
        <f t="shared" si="1"/>
        <v>10.475</v>
      </c>
      <c r="F21" s="49">
        <v>5</v>
      </c>
      <c r="G21" s="112"/>
      <c r="H21" s="112"/>
      <c r="I21" s="50"/>
      <c r="J21" s="98"/>
      <c r="K21" s="86"/>
      <c r="L21" s="86"/>
      <c r="M21" s="86"/>
      <c r="N21" s="86"/>
      <c r="O21" s="86"/>
      <c r="P21" s="94"/>
      <c r="Q21" s="86"/>
      <c r="R21" s="86"/>
      <c r="S21" s="86"/>
      <c r="T21" s="86"/>
      <c r="U21" s="86"/>
      <c r="V21" s="94"/>
    </row>
    <row r="22" spans="1:22" ht="12.75" customHeight="1" thickBot="1">
      <c r="A22" s="131" t="s">
        <v>206</v>
      </c>
      <c r="B22" s="131" t="s">
        <v>205</v>
      </c>
      <c r="C22" s="66">
        <v>10.4</v>
      </c>
      <c r="D22" s="42">
        <v>9.95</v>
      </c>
      <c r="E22" s="129">
        <f t="shared" si="1"/>
        <v>10.4</v>
      </c>
      <c r="F22" s="49">
        <v>6</v>
      </c>
      <c r="G22" s="112"/>
      <c r="H22" s="112"/>
      <c r="I22" s="50"/>
      <c r="J22" s="98"/>
      <c r="K22" s="86"/>
      <c r="L22" s="86"/>
      <c r="M22" s="86"/>
      <c r="N22" s="86"/>
      <c r="O22" s="86"/>
      <c r="P22" s="94"/>
      <c r="Q22" s="86"/>
      <c r="R22" s="86"/>
      <c r="S22" s="86"/>
      <c r="T22" s="86"/>
      <c r="U22" s="86"/>
      <c r="V22" s="94"/>
    </row>
    <row r="23" spans="1:22" ht="15" customHeight="1" thickBot="1">
      <c r="A23" s="131" t="s">
        <v>189</v>
      </c>
      <c r="B23" s="131" t="s">
        <v>25</v>
      </c>
      <c r="C23" s="66">
        <v>10.15</v>
      </c>
      <c r="D23" s="42">
        <v>10.4</v>
      </c>
      <c r="E23" s="129">
        <f t="shared" si="1"/>
        <v>10.4</v>
      </c>
      <c r="F23" s="49">
        <v>6</v>
      </c>
      <c r="G23" s="112"/>
      <c r="H23" s="112"/>
      <c r="I23" s="50"/>
      <c r="J23" s="98"/>
      <c r="K23" s="86"/>
      <c r="L23" s="86"/>
      <c r="M23" s="86"/>
      <c r="N23" s="86"/>
      <c r="O23" s="86"/>
      <c r="P23" s="94"/>
      <c r="Q23" s="86"/>
      <c r="R23" s="86"/>
      <c r="S23" s="86"/>
      <c r="T23" s="86"/>
      <c r="U23" s="86"/>
      <c r="V23" s="94"/>
    </row>
    <row r="24" spans="1:22" ht="12.75" customHeight="1">
      <c r="A24" s="131" t="s">
        <v>254</v>
      </c>
      <c r="B24" s="131" t="s">
        <v>17</v>
      </c>
      <c r="C24" s="66" t="s">
        <v>237</v>
      </c>
      <c r="D24" s="42">
        <v>10.3</v>
      </c>
      <c r="E24" s="129">
        <f t="shared" si="1"/>
        <v>10.3</v>
      </c>
      <c r="F24" s="49">
        <v>8</v>
      </c>
      <c r="G24" s="112"/>
      <c r="H24" s="112"/>
      <c r="I24" s="50"/>
      <c r="J24" s="98"/>
      <c r="K24" s="86"/>
      <c r="L24" s="86"/>
      <c r="M24" s="86"/>
      <c r="N24" s="86"/>
      <c r="O24" s="86"/>
      <c r="P24" s="94"/>
      <c r="Q24" s="86"/>
      <c r="R24" s="86"/>
      <c r="S24" s="86"/>
      <c r="T24" s="86"/>
      <c r="U24" s="86"/>
      <c r="V24" s="94"/>
    </row>
    <row r="25" spans="1:22" ht="12.75" customHeight="1">
      <c r="A25" s="131" t="s">
        <v>190</v>
      </c>
      <c r="B25" s="131" t="s">
        <v>25</v>
      </c>
      <c r="C25" s="42">
        <v>10.2</v>
      </c>
      <c r="D25" s="42">
        <v>9.75</v>
      </c>
      <c r="E25" s="129">
        <f t="shared" si="1"/>
        <v>10.2</v>
      </c>
      <c r="F25" s="49">
        <v>9</v>
      </c>
      <c r="G25" s="112"/>
      <c r="H25" s="112"/>
      <c r="I25" s="50"/>
      <c r="J25" s="98"/>
      <c r="K25" s="86"/>
      <c r="L25" s="86"/>
      <c r="M25" s="86"/>
      <c r="N25" s="86"/>
      <c r="O25" s="86"/>
      <c r="P25" s="94"/>
      <c r="Q25" s="86"/>
      <c r="R25" s="86"/>
      <c r="S25" s="86"/>
      <c r="T25" s="86"/>
      <c r="U25" s="86"/>
      <c r="V25" s="94"/>
    </row>
    <row r="26" spans="1:22" ht="12.75" customHeight="1">
      <c r="A26" s="131" t="s">
        <v>259</v>
      </c>
      <c r="B26" s="131" t="s">
        <v>260</v>
      </c>
      <c r="C26" s="42" t="s">
        <v>237</v>
      </c>
      <c r="D26" s="42">
        <v>10.05</v>
      </c>
      <c r="E26" s="129">
        <f t="shared" si="1"/>
        <v>10.05</v>
      </c>
      <c r="F26" s="49">
        <v>10</v>
      </c>
      <c r="G26" s="112"/>
      <c r="H26" s="112"/>
      <c r="I26" s="50"/>
      <c r="J26" s="98"/>
      <c r="K26" s="86"/>
      <c r="L26" s="86"/>
      <c r="M26" s="86"/>
      <c r="N26" s="86"/>
      <c r="O26" s="86"/>
      <c r="P26" s="94"/>
      <c r="Q26" s="86"/>
      <c r="R26" s="86"/>
      <c r="S26" s="86"/>
      <c r="T26" s="86"/>
      <c r="U26" s="86"/>
      <c r="V26" s="94"/>
    </row>
    <row r="27" spans="1:22" ht="12.75" customHeight="1">
      <c r="A27" s="131" t="s">
        <v>184</v>
      </c>
      <c r="B27" s="131" t="s">
        <v>25</v>
      </c>
      <c r="C27" s="42">
        <v>7.85</v>
      </c>
      <c r="D27" s="42">
        <v>10</v>
      </c>
      <c r="E27" s="129">
        <f t="shared" si="1"/>
        <v>10</v>
      </c>
      <c r="F27" s="49">
        <v>11</v>
      </c>
      <c r="G27" s="112"/>
      <c r="H27" s="112"/>
      <c r="I27" s="50"/>
      <c r="J27" s="98"/>
      <c r="K27" s="86"/>
      <c r="L27" s="86"/>
      <c r="M27" s="86"/>
      <c r="N27" s="86"/>
      <c r="O27" s="86"/>
      <c r="P27" s="94"/>
      <c r="Q27" s="86"/>
      <c r="R27" s="86"/>
      <c r="S27" s="86"/>
      <c r="T27" s="86"/>
      <c r="U27" s="86"/>
      <c r="V27" s="94"/>
    </row>
    <row r="28" spans="1:22" ht="12.75" customHeight="1">
      <c r="A28" s="131" t="s">
        <v>204</v>
      </c>
      <c r="B28" s="131" t="s">
        <v>205</v>
      </c>
      <c r="C28" s="42">
        <v>9.95</v>
      </c>
      <c r="D28" s="42">
        <v>9.55</v>
      </c>
      <c r="E28" s="129">
        <f t="shared" si="1"/>
        <v>9.95</v>
      </c>
      <c r="F28" s="49">
        <v>12</v>
      </c>
      <c r="G28" s="112"/>
      <c r="H28" s="112"/>
      <c r="I28" s="50"/>
      <c r="J28" s="98"/>
      <c r="K28" s="86"/>
      <c r="L28" s="86"/>
      <c r="M28" s="86"/>
      <c r="N28" s="86"/>
      <c r="O28" s="86"/>
      <c r="P28" s="94"/>
      <c r="Q28" s="86"/>
      <c r="R28" s="86"/>
      <c r="S28" s="86"/>
      <c r="T28" s="86"/>
      <c r="U28" s="86"/>
      <c r="V28" s="94"/>
    </row>
    <row r="29" spans="1:22" ht="12.75" customHeight="1">
      <c r="A29" s="131" t="s">
        <v>170</v>
      </c>
      <c r="B29" s="131" t="s">
        <v>36</v>
      </c>
      <c r="C29" s="42">
        <v>9.7</v>
      </c>
      <c r="D29" s="250" t="s">
        <v>237</v>
      </c>
      <c r="E29" s="129">
        <f t="shared" si="1"/>
        <v>9.7</v>
      </c>
      <c r="F29" s="49">
        <v>13</v>
      </c>
      <c r="G29" s="112"/>
      <c r="H29" s="112"/>
      <c r="I29" s="50"/>
      <c r="J29" s="98"/>
      <c r="K29" s="86"/>
      <c r="L29" s="86"/>
      <c r="M29" s="86"/>
      <c r="N29" s="86"/>
      <c r="O29" s="86"/>
      <c r="P29" s="94"/>
      <c r="Q29" s="86"/>
      <c r="R29" s="86"/>
      <c r="S29" s="86"/>
      <c r="T29" s="86"/>
      <c r="U29" s="86"/>
      <c r="V29" s="94"/>
    </row>
    <row r="30" spans="1:22" ht="12.75" customHeight="1">
      <c r="A30" s="174"/>
      <c r="B30" s="174"/>
      <c r="C30" s="50"/>
      <c r="D30" s="50"/>
      <c r="E30" s="53"/>
      <c r="F30" s="54"/>
      <c r="G30" s="112"/>
      <c r="H30" s="112"/>
      <c r="I30" s="50"/>
      <c r="J30" s="98"/>
      <c r="K30" s="86"/>
      <c r="L30" s="86"/>
      <c r="M30" s="86"/>
      <c r="N30" s="86"/>
      <c r="O30" s="86"/>
      <c r="P30" s="94"/>
      <c r="Q30" s="86"/>
      <c r="R30" s="86"/>
      <c r="S30" s="86"/>
      <c r="T30" s="86"/>
      <c r="U30" s="86"/>
      <c r="V30" s="94"/>
    </row>
    <row r="31" spans="1:22" ht="12.75" customHeight="1">
      <c r="A31" s="174"/>
      <c r="B31" s="174"/>
      <c r="C31" s="50"/>
      <c r="D31" s="50"/>
      <c r="E31" s="53"/>
      <c r="F31" s="54"/>
      <c r="G31" s="112"/>
      <c r="H31" s="112"/>
      <c r="I31" s="50"/>
      <c r="J31" s="98"/>
      <c r="K31" s="86"/>
      <c r="L31" s="86"/>
      <c r="M31" s="86"/>
      <c r="N31" s="86"/>
      <c r="O31" s="86"/>
      <c r="P31" s="94"/>
      <c r="Q31" s="86"/>
      <c r="R31" s="86"/>
      <c r="S31" s="86"/>
      <c r="T31" s="86"/>
      <c r="U31" s="86"/>
      <c r="V31" s="94"/>
    </row>
    <row r="32" spans="1:6" ht="12.75">
      <c r="A32" s="25"/>
      <c r="B32" s="25"/>
      <c r="C32" s="38"/>
      <c r="D32" s="288"/>
      <c r="E32" s="25"/>
      <c r="F32" s="293"/>
    </row>
    <row r="33" spans="1:16" ht="15" customHeight="1">
      <c r="A33" s="144" t="s">
        <v>95</v>
      </c>
      <c r="B33" s="26"/>
      <c r="C33" s="51"/>
      <c r="D33" s="51"/>
      <c r="E33" s="93"/>
      <c r="F33" s="93"/>
      <c r="G33" s="76"/>
      <c r="H33" s="76"/>
      <c r="I33" s="153"/>
      <c r="J33" s="86"/>
      <c r="K33" s="86"/>
      <c r="L33" s="94"/>
      <c r="M33" s="86"/>
      <c r="N33" s="86"/>
      <c r="O33" s="86"/>
      <c r="P33" s="86"/>
    </row>
    <row r="34" spans="1:16" ht="15" customHeight="1" thickBot="1">
      <c r="A34" s="154" t="s">
        <v>7</v>
      </c>
      <c r="B34" s="154" t="s">
        <v>8</v>
      </c>
      <c r="C34" s="181" t="s">
        <v>231</v>
      </c>
      <c r="D34" s="190" t="s">
        <v>251</v>
      </c>
      <c r="E34" s="129" t="s">
        <v>252</v>
      </c>
      <c r="F34" s="294" t="s">
        <v>253</v>
      </c>
      <c r="G34" s="160"/>
      <c r="H34" s="151"/>
      <c r="I34" s="178"/>
      <c r="J34" s="179"/>
      <c r="K34" s="177"/>
      <c r="L34" s="177"/>
      <c r="M34" s="160"/>
      <c r="N34" s="151"/>
      <c r="O34" s="178"/>
      <c r="P34" s="179"/>
    </row>
    <row r="35" spans="1:16" ht="15" customHeight="1" thickBot="1">
      <c r="A35" s="131" t="s">
        <v>70</v>
      </c>
      <c r="B35" s="131" t="s">
        <v>17</v>
      </c>
      <c r="C35" s="66">
        <v>11.25</v>
      </c>
      <c r="D35" s="42">
        <v>11.15</v>
      </c>
      <c r="E35" s="129">
        <f aca="true" t="shared" si="2" ref="E35:E54">MAX(C35,D35)</f>
        <v>11.25</v>
      </c>
      <c r="F35" s="49">
        <v>1</v>
      </c>
      <c r="G35" s="112"/>
      <c r="H35" s="112"/>
      <c r="I35" s="50"/>
      <c r="J35" s="180"/>
      <c r="K35" s="83"/>
      <c r="L35" s="83"/>
      <c r="M35" s="112"/>
      <c r="N35" s="112"/>
      <c r="O35" s="50"/>
      <c r="P35" s="180"/>
    </row>
    <row r="36" spans="1:16" ht="15" customHeight="1" thickBot="1">
      <c r="A36" s="131" t="s">
        <v>145</v>
      </c>
      <c r="B36" s="131" t="s">
        <v>139</v>
      </c>
      <c r="C36" s="66">
        <v>10.7</v>
      </c>
      <c r="D36" s="42">
        <v>11.1</v>
      </c>
      <c r="E36" s="129">
        <f t="shared" si="2"/>
        <v>11.1</v>
      </c>
      <c r="F36" s="49">
        <v>2</v>
      </c>
      <c r="G36" s="112"/>
      <c r="H36" s="112"/>
      <c r="I36" s="50"/>
      <c r="J36" s="180"/>
      <c r="K36" s="83"/>
      <c r="L36" s="83"/>
      <c r="M36" s="112"/>
      <c r="N36" s="112"/>
      <c r="O36" s="50"/>
      <c r="P36" s="180"/>
    </row>
    <row r="37" spans="1:16" ht="15" customHeight="1" thickBot="1">
      <c r="A37" s="131" t="s">
        <v>195</v>
      </c>
      <c r="B37" s="131" t="s">
        <v>10</v>
      </c>
      <c r="C37" s="66">
        <v>10.8</v>
      </c>
      <c r="D37" s="42">
        <v>11.075</v>
      </c>
      <c r="E37" s="129">
        <f t="shared" si="2"/>
        <v>11.075</v>
      </c>
      <c r="F37" s="49">
        <v>3</v>
      </c>
      <c r="G37" s="112"/>
      <c r="H37" s="112"/>
      <c r="I37" s="50"/>
      <c r="J37" s="180"/>
      <c r="K37" s="83"/>
      <c r="L37" s="83"/>
      <c r="M37" s="112"/>
      <c r="N37" s="112"/>
      <c r="O37" s="50"/>
      <c r="P37" s="180"/>
    </row>
    <row r="38" spans="1:16" ht="15" customHeight="1" thickBot="1">
      <c r="A38" s="131" t="s">
        <v>144</v>
      </c>
      <c r="B38" s="131" t="s">
        <v>139</v>
      </c>
      <c r="C38" s="66">
        <v>11.025</v>
      </c>
      <c r="D38" s="42">
        <v>10.7</v>
      </c>
      <c r="E38" s="129">
        <f t="shared" si="2"/>
        <v>11.025</v>
      </c>
      <c r="F38" s="49">
        <v>4</v>
      </c>
      <c r="G38" s="112"/>
      <c r="H38" s="112"/>
      <c r="I38" s="50"/>
      <c r="J38" s="180"/>
      <c r="K38" s="83"/>
      <c r="L38" s="83"/>
      <c r="M38" s="112"/>
      <c r="N38" s="112"/>
      <c r="O38" s="50"/>
      <c r="P38" s="180"/>
    </row>
    <row r="39" spans="1:16" ht="15" customHeight="1" thickBot="1">
      <c r="A39" s="131" t="s">
        <v>44</v>
      </c>
      <c r="B39" s="131" t="s">
        <v>38</v>
      </c>
      <c r="C39" s="66">
        <v>10.675</v>
      </c>
      <c r="D39" s="42">
        <v>11.025</v>
      </c>
      <c r="E39" s="129">
        <f t="shared" si="2"/>
        <v>11.025</v>
      </c>
      <c r="F39" s="49">
        <v>4</v>
      </c>
      <c r="G39" s="112"/>
      <c r="H39" s="112"/>
      <c r="I39" s="50"/>
      <c r="J39" s="180"/>
      <c r="K39" s="83"/>
      <c r="L39" s="83"/>
      <c r="M39" s="112"/>
      <c r="N39" s="112"/>
      <c r="O39" s="50"/>
      <c r="P39" s="180"/>
    </row>
    <row r="40" spans="1:16" ht="15" customHeight="1" thickBot="1">
      <c r="A40" s="131" t="s">
        <v>41</v>
      </c>
      <c r="B40" s="131" t="s">
        <v>10</v>
      </c>
      <c r="C40" s="66">
        <v>10.85</v>
      </c>
      <c r="D40" s="42">
        <v>9.975</v>
      </c>
      <c r="E40" s="129">
        <f t="shared" si="2"/>
        <v>10.85</v>
      </c>
      <c r="F40" s="49">
        <v>6</v>
      </c>
      <c r="G40" s="112"/>
      <c r="H40" s="112"/>
      <c r="I40" s="50"/>
      <c r="J40" s="180"/>
      <c r="K40" s="83"/>
      <c r="L40" s="83"/>
      <c r="M40" s="112"/>
      <c r="N40" s="112"/>
      <c r="O40" s="50"/>
      <c r="P40" s="180"/>
    </row>
    <row r="41" spans="1:16" ht="15" customHeight="1" thickBot="1">
      <c r="A41" s="131" t="s">
        <v>155</v>
      </c>
      <c r="B41" s="131" t="s">
        <v>139</v>
      </c>
      <c r="C41" s="66" t="s">
        <v>237</v>
      </c>
      <c r="D41" s="232">
        <v>10.85</v>
      </c>
      <c r="E41" s="129">
        <f t="shared" si="2"/>
        <v>10.85</v>
      </c>
      <c r="F41" s="57">
        <v>6</v>
      </c>
      <c r="G41" s="112"/>
      <c r="H41" s="112"/>
      <c r="I41" s="50"/>
      <c r="J41" s="180"/>
      <c r="K41" s="83"/>
      <c r="L41" s="83"/>
      <c r="M41" s="112"/>
      <c r="N41" s="112"/>
      <c r="O41" s="50"/>
      <c r="P41" s="180"/>
    </row>
    <row r="42" spans="1:16" ht="15" customHeight="1" thickBot="1">
      <c r="A42" s="131" t="s">
        <v>177</v>
      </c>
      <c r="B42" s="131" t="s">
        <v>25</v>
      </c>
      <c r="C42" s="66">
        <v>10.8</v>
      </c>
      <c r="D42" s="42">
        <v>10.6</v>
      </c>
      <c r="E42" s="129">
        <f t="shared" si="2"/>
        <v>10.8</v>
      </c>
      <c r="F42" s="49">
        <v>8</v>
      </c>
      <c r="G42" s="112"/>
      <c r="H42" s="112"/>
      <c r="I42" s="50"/>
      <c r="J42" s="180"/>
      <c r="K42" s="83"/>
      <c r="L42" s="83"/>
      <c r="M42" s="112"/>
      <c r="N42" s="112"/>
      <c r="O42" s="50"/>
      <c r="P42" s="180"/>
    </row>
    <row r="43" spans="1:16" ht="15" customHeight="1" thickBot="1">
      <c r="A43" s="131" t="s">
        <v>265</v>
      </c>
      <c r="B43" s="131" t="s">
        <v>260</v>
      </c>
      <c r="C43" s="66" t="s">
        <v>237</v>
      </c>
      <c r="D43" s="42">
        <v>10.45</v>
      </c>
      <c r="E43" s="129">
        <f t="shared" si="2"/>
        <v>10.45</v>
      </c>
      <c r="F43" s="49">
        <v>9</v>
      </c>
      <c r="G43" s="112"/>
      <c r="H43" s="112"/>
      <c r="I43" s="50"/>
      <c r="J43" s="180"/>
      <c r="K43" s="83"/>
      <c r="L43" s="83"/>
      <c r="M43" s="112"/>
      <c r="N43" s="112"/>
      <c r="O43" s="50"/>
      <c r="P43" s="180"/>
    </row>
    <row r="44" spans="1:16" ht="15" customHeight="1" thickBot="1">
      <c r="A44" s="131" t="s">
        <v>156</v>
      </c>
      <c r="B44" s="131" t="s">
        <v>139</v>
      </c>
      <c r="C44" s="66" t="s">
        <v>237</v>
      </c>
      <c r="D44" s="232">
        <v>10.45</v>
      </c>
      <c r="E44" s="129">
        <f t="shared" si="2"/>
        <v>10.45</v>
      </c>
      <c r="F44" s="57">
        <v>9</v>
      </c>
      <c r="G44" s="112"/>
      <c r="H44" s="112"/>
      <c r="I44" s="50"/>
      <c r="J44" s="180"/>
      <c r="K44" s="83"/>
      <c r="L44" s="83"/>
      <c r="M44" s="112"/>
      <c r="N44" s="112"/>
      <c r="O44" s="50"/>
      <c r="P44" s="180"/>
    </row>
    <row r="45" spans="1:16" ht="15" customHeight="1" thickBot="1">
      <c r="A45" s="131" t="s">
        <v>176</v>
      </c>
      <c r="B45" s="131" t="s">
        <v>25</v>
      </c>
      <c r="C45" s="66">
        <v>9.85</v>
      </c>
      <c r="D45" s="190">
        <v>10.3</v>
      </c>
      <c r="E45" s="129">
        <f t="shared" si="2"/>
        <v>10.3</v>
      </c>
      <c r="F45" s="294">
        <v>11</v>
      </c>
      <c r="G45" s="112"/>
      <c r="H45" s="112"/>
      <c r="I45" s="50"/>
      <c r="J45" s="180"/>
      <c r="K45" s="83"/>
      <c r="L45" s="83"/>
      <c r="M45" s="112"/>
      <c r="N45" s="112"/>
      <c r="O45" s="50"/>
      <c r="P45" s="180"/>
    </row>
    <row r="46" spans="1:16" ht="15" customHeight="1">
      <c r="A46" s="131" t="s">
        <v>267</v>
      </c>
      <c r="B46" s="131" t="s">
        <v>17</v>
      </c>
      <c r="C46" s="66" t="s">
        <v>237</v>
      </c>
      <c r="D46" s="42">
        <v>10.25</v>
      </c>
      <c r="E46" s="129">
        <f t="shared" si="2"/>
        <v>10.25</v>
      </c>
      <c r="F46" s="49">
        <v>12</v>
      </c>
      <c r="G46" s="112"/>
      <c r="H46" s="112"/>
      <c r="I46" s="50"/>
      <c r="J46" s="180"/>
      <c r="K46" s="83"/>
      <c r="L46" s="83"/>
      <c r="M46" s="112"/>
      <c r="N46" s="112"/>
      <c r="O46" s="50"/>
      <c r="P46" s="180"/>
    </row>
    <row r="47" spans="1:16" ht="15" customHeight="1">
      <c r="A47" s="131" t="s">
        <v>263</v>
      </c>
      <c r="B47" s="131" t="s">
        <v>17</v>
      </c>
      <c r="C47" s="42" t="s">
        <v>237</v>
      </c>
      <c r="D47" s="42">
        <v>10.025</v>
      </c>
      <c r="E47" s="129">
        <f t="shared" si="2"/>
        <v>10.025</v>
      </c>
      <c r="F47" s="49">
        <v>12</v>
      </c>
      <c r="G47" s="112"/>
      <c r="H47" s="112"/>
      <c r="I47" s="50"/>
      <c r="J47" s="180"/>
      <c r="K47" s="83"/>
      <c r="L47" s="83"/>
      <c r="M47" s="112"/>
      <c r="N47" s="112"/>
      <c r="O47" s="50"/>
      <c r="P47" s="180"/>
    </row>
    <row r="48" spans="1:16" ht="15" customHeight="1">
      <c r="A48" s="131" t="s">
        <v>264</v>
      </c>
      <c r="B48" s="131" t="s">
        <v>10</v>
      </c>
      <c r="C48" s="42" t="s">
        <v>237</v>
      </c>
      <c r="D48" s="42">
        <v>10.025</v>
      </c>
      <c r="E48" s="129">
        <f t="shared" si="2"/>
        <v>10.025</v>
      </c>
      <c r="F48" s="49">
        <v>12</v>
      </c>
      <c r="G48" s="112"/>
      <c r="H48" s="112"/>
      <c r="I48" s="50"/>
      <c r="J48" s="180"/>
      <c r="K48" s="83"/>
      <c r="L48" s="83"/>
      <c r="M48" s="112"/>
      <c r="N48" s="112"/>
      <c r="O48" s="50"/>
      <c r="P48" s="180"/>
    </row>
    <row r="49" spans="1:16" ht="15" customHeight="1">
      <c r="A49" s="131" t="s">
        <v>178</v>
      </c>
      <c r="B49" s="131" t="s">
        <v>25</v>
      </c>
      <c r="C49" s="42">
        <v>9.975</v>
      </c>
      <c r="D49" s="42">
        <v>9.5</v>
      </c>
      <c r="E49" s="129">
        <f t="shared" si="2"/>
        <v>9.975</v>
      </c>
      <c r="F49" s="49">
        <v>15</v>
      </c>
      <c r="G49" s="112"/>
      <c r="H49" s="112"/>
      <c r="I49" s="50"/>
      <c r="J49" s="180"/>
      <c r="K49" s="83"/>
      <c r="L49" s="83"/>
      <c r="M49" s="112"/>
      <c r="N49" s="112"/>
      <c r="O49" s="50"/>
      <c r="P49" s="180"/>
    </row>
    <row r="50" spans="1:16" ht="15" customHeight="1">
      <c r="A50" s="131" t="s">
        <v>163</v>
      </c>
      <c r="B50" s="131" t="s">
        <v>36</v>
      </c>
      <c r="C50" s="42">
        <v>9.45</v>
      </c>
      <c r="D50" s="250" t="s">
        <v>237</v>
      </c>
      <c r="E50" s="129">
        <f t="shared" si="2"/>
        <v>9.45</v>
      </c>
      <c r="F50" s="49">
        <v>16</v>
      </c>
      <c r="G50" s="112"/>
      <c r="H50" s="112"/>
      <c r="I50" s="50"/>
      <c r="J50" s="180"/>
      <c r="K50" s="83"/>
      <c r="L50" s="83"/>
      <c r="M50" s="112"/>
      <c r="N50" s="112"/>
      <c r="O50" s="50"/>
      <c r="P50" s="180"/>
    </row>
    <row r="51" spans="1:16" ht="15" customHeight="1">
      <c r="A51" s="131" t="s">
        <v>261</v>
      </c>
      <c r="B51" s="131" t="s">
        <v>262</v>
      </c>
      <c r="C51" s="42" t="s">
        <v>237</v>
      </c>
      <c r="D51" s="232">
        <v>9.425</v>
      </c>
      <c r="E51" s="129">
        <f t="shared" si="2"/>
        <v>9.425</v>
      </c>
      <c r="F51" s="57">
        <v>17</v>
      </c>
      <c r="G51" s="112"/>
      <c r="H51" s="112"/>
      <c r="I51" s="50"/>
      <c r="J51" s="180"/>
      <c r="K51" s="83"/>
      <c r="L51" s="83"/>
      <c r="M51" s="112"/>
      <c r="N51" s="112"/>
      <c r="O51" s="50"/>
      <c r="P51" s="180"/>
    </row>
    <row r="52" spans="1:16" ht="15" customHeight="1">
      <c r="A52" s="131" t="s">
        <v>164</v>
      </c>
      <c r="B52" s="131" t="s">
        <v>36</v>
      </c>
      <c r="C52" s="42">
        <v>9.125</v>
      </c>
      <c r="D52" s="250" t="s">
        <v>237</v>
      </c>
      <c r="E52" s="129">
        <f t="shared" si="2"/>
        <v>9.125</v>
      </c>
      <c r="F52" s="49">
        <v>18</v>
      </c>
      <c r="G52" s="112"/>
      <c r="H52" s="112"/>
      <c r="I52" s="50"/>
      <c r="J52" s="180"/>
      <c r="K52" s="83"/>
      <c r="L52" s="83"/>
      <c r="M52" s="112"/>
      <c r="N52" s="112"/>
      <c r="O52" s="50"/>
      <c r="P52" s="180"/>
    </row>
    <row r="53" spans="1:16" ht="15" customHeight="1">
      <c r="A53" s="131" t="s">
        <v>266</v>
      </c>
      <c r="B53" s="131" t="s">
        <v>139</v>
      </c>
      <c r="C53" s="42" t="s">
        <v>237</v>
      </c>
      <c r="D53" s="42">
        <v>8.85</v>
      </c>
      <c r="E53" s="129">
        <f t="shared" si="2"/>
        <v>8.85</v>
      </c>
      <c r="F53" s="49">
        <v>19</v>
      </c>
      <c r="G53" s="112"/>
      <c r="H53" s="112"/>
      <c r="I53" s="50"/>
      <c r="J53" s="180"/>
      <c r="K53" s="83"/>
      <c r="L53" s="83"/>
      <c r="M53" s="112"/>
      <c r="N53" s="112"/>
      <c r="O53" s="50"/>
      <c r="P53" s="180"/>
    </row>
    <row r="54" spans="1:16" ht="15" customHeight="1">
      <c r="A54" s="131" t="s">
        <v>54</v>
      </c>
      <c r="B54" s="131" t="s">
        <v>36</v>
      </c>
      <c r="C54" s="42">
        <v>8.8</v>
      </c>
      <c r="D54" s="250" t="s">
        <v>237</v>
      </c>
      <c r="E54" s="129">
        <f t="shared" si="2"/>
        <v>8.8</v>
      </c>
      <c r="F54" s="49">
        <v>20</v>
      </c>
      <c r="G54" s="112"/>
      <c r="H54" s="112"/>
      <c r="I54" s="50"/>
      <c r="J54" s="180"/>
      <c r="K54" s="83"/>
      <c r="L54" s="83"/>
      <c r="M54" s="112"/>
      <c r="N54" s="112"/>
      <c r="O54" s="50"/>
      <c r="P54" s="180"/>
    </row>
    <row r="55" spans="1:16" ht="15" customHeight="1">
      <c r="A55" s="174"/>
      <c r="B55" s="174"/>
      <c r="C55" s="50"/>
      <c r="D55" s="165"/>
      <c r="E55" s="83"/>
      <c r="F55" s="69"/>
      <c r="G55" s="112"/>
      <c r="H55" s="112"/>
      <c r="I55" s="50"/>
      <c r="J55" s="180"/>
      <c r="K55" s="83"/>
      <c r="L55" s="83"/>
      <c r="M55" s="112"/>
      <c r="N55" s="112"/>
      <c r="O55" s="50"/>
      <c r="P55" s="180"/>
    </row>
    <row r="56" spans="1:16" ht="15" customHeight="1">
      <c r="A56" s="174"/>
      <c r="B56" s="174"/>
      <c r="C56" s="50"/>
      <c r="D56" s="165"/>
      <c r="E56" s="83"/>
      <c r="F56" s="69"/>
      <c r="G56" s="112"/>
      <c r="H56" s="112"/>
      <c r="I56" s="50"/>
      <c r="J56" s="180"/>
      <c r="K56" s="83"/>
      <c r="L56" s="83"/>
      <c r="M56" s="112"/>
      <c r="N56" s="112"/>
      <c r="O56" s="50"/>
      <c r="P56" s="180"/>
    </row>
    <row r="57" spans="1:16" ht="15" customHeight="1">
      <c r="A57" s="144" t="s">
        <v>96</v>
      </c>
      <c r="B57" s="26"/>
      <c r="C57" s="51"/>
      <c r="D57" s="51"/>
      <c r="E57" s="93"/>
      <c r="F57" s="93"/>
      <c r="G57" s="76"/>
      <c r="H57" s="76"/>
      <c r="I57" s="153"/>
      <c r="J57" s="86"/>
      <c r="K57" s="86"/>
      <c r="L57" s="94"/>
      <c r="M57" s="86"/>
      <c r="N57" s="86"/>
      <c r="O57" s="86"/>
      <c r="P57" s="86"/>
    </row>
    <row r="58" spans="1:16" ht="15" customHeight="1" thickBot="1">
      <c r="A58" s="154" t="s">
        <v>7</v>
      </c>
      <c r="B58" s="154" t="s">
        <v>8</v>
      </c>
      <c r="C58" s="181" t="s">
        <v>232</v>
      </c>
      <c r="D58" s="190" t="s">
        <v>251</v>
      </c>
      <c r="E58" s="129" t="s">
        <v>252</v>
      </c>
      <c r="F58" s="294" t="s">
        <v>253</v>
      </c>
      <c r="G58" s="160"/>
      <c r="H58" s="151"/>
      <c r="I58" s="178"/>
      <c r="J58" s="179"/>
      <c r="K58" s="177"/>
      <c r="L58" s="177"/>
      <c r="M58" s="160"/>
      <c r="N58" s="151"/>
      <c r="O58" s="178"/>
      <c r="P58" s="179"/>
    </row>
    <row r="59" spans="1:16" ht="15" customHeight="1" thickBot="1">
      <c r="A59" s="131" t="s">
        <v>98</v>
      </c>
      <c r="B59" s="131" t="s">
        <v>17</v>
      </c>
      <c r="C59" s="66">
        <v>11.375</v>
      </c>
      <c r="D59" s="42">
        <v>11.6</v>
      </c>
      <c r="E59" s="129">
        <f aca="true" t="shared" si="3" ref="E59:E65">MAX(C59,D59)</f>
        <v>11.6</v>
      </c>
      <c r="F59" s="49">
        <v>1</v>
      </c>
      <c r="G59" s="112"/>
      <c r="H59" s="112"/>
      <c r="I59" s="50"/>
      <c r="J59" s="180"/>
      <c r="K59" s="83"/>
      <c r="L59" s="83"/>
      <c r="M59" s="112"/>
      <c r="N59" s="112"/>
      <c r="O59" s="50"/>
      <c r="P59" s="180"/>
    </row>
    <row r="60" spans="1:16" ht="15" customHeight="1" thickBot="1">
      <c r="A60" s="131" t="s">
        <v>27</v>
      </c>
      <c r="B60" s="131" t="s">
        <v>10</v>
      </c>
      <c r="C60" s="66">
        <v>10.85</v>
      </c>
      <c r="D60" s="232">
        <v>11.25</v>
      </c>
      <c r="E60" s="129">
        <f t="shared" si="3"/>
        <v>11.25</v>
      </c>
      <c r="F60" s="57">
        <v>2</v>
      </c>
      <c r="G60" s="112"/>
      <c r="H60" s="112"/>
      <c r="I60" s="50"/>
      <c r="J60" s="180"/>
      <c r="K60" s="83"/>
      <c r="L60" s="83"/>
      <c r="M60" s="112"/>
      <c r="N60" s="112"/>
      <c r="O60" s="50"/>
      <c r="P60" s="180"/>
    </row>
    <row r="61" spans="1:16" ht="15" customHeight="1" thickBot="1">
      <c r="A61" s="131" t="s">
        <v>55</v>
      </c>
      <c r="B61" s="131" t="s">
        <v>10</v>
      </c>
      <c r="C61" s="66">
        <v>10.7</v>
      </c>
      <c r="D61" s="232">
        <v>10.9</v>
      </c>
      <c r="E61" s="129">
        <f t="shared" si="3"/>
        <v>10.9</v>
      </c>
      <c r="F61" s="57">
        <v>3</v>
      </c>
      <c r="G61" s="112"/>
      <c r="H61" s="112"/>
      <c r="I61" s="50"/>
      <c r="J61" s="180"/>
      <c r="K61" s="83"/>
      <c r="L61" s="83"/>
      <c r="M61" s="112"/>
      <c r="N61" s="112"/>
      <c r="O61" s="50"/>
      <c r="P61" s="180"/>
    </row>
    <row r="62" spans="1:16" ht="15" customHeight="1" thickBot="1">
      <c r="A62" s="131" t="s">
        <v>97</v>
      </c>
      <c r="B62" s="131" t="s">
        <v>17</v>
      </c>
      <c r="C62" s="66">
        <v>10.125</v>
      </c>
      <c r="D62" s="232">
        <v>10.55</v>
      </c>
      <c r="E62" s="129">
        <f t="shared" si="3"/>
        <v>10.55</v>
      </c>
      <c r="F62" s="57">
        <v>4</v>
      </c>
      <c r="G62" s="112"/>
      <c r="H62" s="112"/>
      <c r="I62" s="50"/>
      <c r="J62" s="180"/>
      <c r="K62" s="83"/>
      <c r="L62" s="83"/>
      <c r="M62" s="112"/>
      <c r="N62" s="112"/>
      <c r="O62" s="50"/>
      <c r="P62" s="180"/>
    </row>
    <row r="63" spans="1:16" ht="15" customHeight="1">
      <c r="A63" s="197" t="s">
        <v>268</v>
      </c>
      <c r="B63" s="197" t="s">
        <v>269</v>
      </c>
      <c r="C63" s="195" t="s">
        <v>237</v>
      </c>
      <c r="D63" s="232">
        <v>10</v>
      </c>
      <c r="E63" s="129">
        <f t="shared" si="3"/>
        <v>10</v>
      </c>
      <c r="F63" s="57">
        <v>5</v>
      </c>
      <c r="G63" s="112"/>
      <c r="H63" s="112"/>
      <c r="I63" s="50"/>
      <c r="J63" s="180"/>
      <c r="K63" s="83"/>
      <c r="L63" s="83"/>
      <c r="M63" s="112"/>
      <c r="N63" s="112"/>
      <c r="O63" s="50"/>
      <c r="P63" s="180"/>
    </row>
    <row r="64" spans="1:16" ht="15" customHeight="1">
      <c r="A64" s="131" t="s">
        <v>162</v>
      </c>
      <c r="B64" s="131" t="s">
        <v>36</v>
      </c>
      <c r="C64" s="42">
        <v>9.75</v>
      </c>
      <c r="D64" s="232" t="s">
        <v>237</v>
      </c>
      <c r="E64" s="129">
        <f t="shared" si="3"/>
        <v>9.75</v>
      </c>
      <c r="F64" s="57">
        <v>6</v>
      </c>
      <c r="G64" s="112"/>
      <c r="H64" s="112"/>
      <c r="I64" s="50"/>
      <c r="J64" s="180"/>
      <c r="K64" s="83"/>
      <c r="L64" s="83"/>
      <c r="M64" s="112"/>
      <c r="N64" s="112"/>
      <c r="O64" s="50"/>
      <c r="P64" s="180"/>
    </row>
    <row r="65" spans="1:16" ht="15" customHeight="1">
      <c r="A65" s="131" t="s">
        <v>161</v>
      </c>
      <c r="B65" s="131" t="s">
        <v>36</v>
      </c>
      <c r="C65" s="42">
        <v>9.15</v>
      </c>
      <c r="D65" s="232" t="s">
        <v>237</v>
      </c>
      <c r="E65" s="129">
        <f t="shared" si="3"/>
        <v>9.15</v>
      </c>
      <c r="F65" s="57">
        <v>7</v>
      </c>
      <c r="G65" s="112"/>
      <c r="H65" s="112"/>
      <c r="I65" s="50"/>
      <c r="J65" s="180"/>
      <c r="K65" s="83"/>
      <c r="L65" s="83"/>
      <c r="M65" s="112"/>
      <c r="N65" s="112"/>
      <c r="O65" s="50"/>
      <c r="P65" s="180"/>
    </row>
    <row r="66" spans="1:16" ht="15" customHeight="1">
      <c r="A66" s="174"/>
      <c r="B66" s="174"/>
      <c r="C66" s="50"/>
      <c r="D66" s="165"/>
      <c r="E66" s="83"/>
      <c r="F66" s="69"/>
      <c r="G66" s="112"/>
      <c r="H66" s="112"/>
      <c r="I66" s="50"/>
      <c r="J66" s="180"/>
      <c r="K66" s="83"/>
      <c r="L66" s="83"/>
      <c r="M66" s="112"/>
      <c r="N66" s="112"/>
      <c r="O66" s="50"/>
      <c r="P66" s="180"/>
    </row>
    <row r="67" spans="1:22" ht="12.75" customHeight="1">
      <c r="A67" s="65" t="s">
        <v>43</v>
      </c>
      <c r="B67" s="65"/>
      <c r="C67" s="87"/>
      <c r="D67" s="87"/>
      <c r="E67" s="88"/>
      <c r="F67" s="295"/>
      <c r="G67" s="86"/>
      <c r="H67" s="86"/>
      <c r="I67" s="86"/>
      <c r="J67" s="94"/>
      <c r="K67" s="86"/>
      <c r="L67" s="86"/>
      <c r="M67" s="86"/>
      <c r="N67" s="86"/>
      <c r="O67" s="86"/>
      <c r="P67" s="94"/>
      <c r="Q67" s="86"/>
      <c r="R67" s="86"/>
      <c r="S67" s="86"/>
      <c r="T67" s="86"/>
      <c r="U67" s="86"/>
      <c r="V67" s="94"/>
    </row>
    <row r="68" spans="1:23" ht="12.75" customHeight="1" thickBot="1">
      <c r="A68" s="70" t="s">
        <v>39</v>
      </c>
      <c r="B68" s="70" t="s">
        <v>40</v>
      </c>
      <c r="C68" s="199" t="s">
        <v>250</v>
      </c>
      <c r="D68" s="289" t="s">
        <v>251</v>
      </c>
      <c r="E68" s="199" t="s">
        <v>252</v>
      </c>
      <c r="F68" s="200" t="s">
        <v>253</v>
      </c>
      <c r="G68" s="90"/>
      <c r="H68" s="184"/>
      <c r="I68" s="198"/>
      <c r="J68" s="107"/>
      <c r="K68" s="184"/>
      <c r="L68" s="185"/>
      <c r="M68" s="90"/>
      <c r="N68" s="184"/>
      <c r="O68" s="186"/>
      <c r="P68" s="107"/>
      <c r="Q68" s="184"/>
      <c r="R68" s="185"/>
      <c r="S68" s="90"/>
      <c r="T68" s="184"/>
      <c r="U68" s="198"/>
      <c r="V68" s="164"/>
      <c r="W68" s="164"/>
    </row>
    <row r="69" spans="1:23" ht="12.75" customHeight="1">
      <c r="A69" s="353" t="s">
        <v>149</v>
      </c>
      <c r="B69" s="201" t="s">
        <v>150</v>
      </c>
      <c r="C69" s="340">
        <v>43.85</v>
      </c>
      <c r="D69" s="325">
        <v>46.7</v>
      </c>
      <c r="E69" s="333">
        <f>MAX(C69,D69)</f>
        <v>46.7</v>
      </c>
      <c r="F69" s="327">
        <v>1</v>
      </c>
      <c r="G69" s="344"/>
      <c r="H69" s="344"/>
      <c r="I69" s="345"/>
      <c r="J69" s="69"/>
      <c r="K69" s="342"/>
      <c r="L69" s="342"/>
      <c r="M69" s="344"/>
      <c r="N69" s="344"/>
      <c r="O69" s="345"/>
      <c r="P69" s="69"/>
      <c r="Q69" s="344"/>
      <c r="R69" s="344"/>
      <c r="S69" s="344"/>
      <c r="T69" s="344"/>
      <c r="U69" s="345"/>
      <c r="V69" s="164"/>
      <c r="W69" s="341"/>
    </row>
    <row r="70" spans="1:23" ht="12.75" customHeight="1">
      <c r="A70" s="354"/>
      <c r="B70" s="206" t="s">
        <v>151</v>
      </c>
      <c r="C70" s="337"/>
      <c r="D70" s="338"/>
      <c r="E70" s="334"/>
      <c r="F70" s="339"/>
      <c r="G70" s="343"/>
      <c r="H70" s="343"/>
      <c r="I70" s="346"/>
      <c r="J70" s="69"/>
      <c r="K70" s="343"/>
      <c r="L70" s="343"/>
      <c r="M70" s="343"/>
      <c r="N70" s="343"/>
      <c r="O70" s="346"/>
      <c r="P70" s="69"/>
      <c r="Q70" s="343"/>
      <c r="R70" s="343"/>
      <c r="S70" s="343"/>
      <c r="T70" s="343"/>
      <c r="U70" s="346"/>
      <c r="V70" s="164"/>
      <c r="W70" s="341"/>
    </row>
    <row r="71" spans="1:23" ht="12.75" customHeight="1">
      <c r="A71" s="354"/>
      <c r="B71" s="206"/>
      <c r="C71" s="337"/>
      <c r="D71" s="338"/>
      <c r="E71" s="334"/>
      <c r="F71" s="339"/>
      <c r="G71" s="343"/>
      <c r="H71" s="343"/>
      <c r="I71" s="346"/>
      <c r="J71" s="69"/>
      <c r="K71" s="343"/>
      <c r="L71" s="343"/>
      <c r="M71" s="343"/>
      <c r="N71" s="343"/>
      <c r="O71" s="346"/>
      <c r="P71" s="69"/>
      <c r="Q71" s="343"/>
      <c r="R71" s="343"/>
      <c r="S71" s="343"/>
      <c r="T71" s="343"/>
      <c r="U71" s="346"/>
      <c r="V71" s="164"/>
      <c r="W71" s="346"/>
    </row>
    <row r="72" spans="1:23" ht="12.75" customHeight="1" thickBot="1">
      <c r="A72" s="355"/>
      <c r="B72" s="202"/>
      <c r="C72" s="332"/>
      <c r="D72" s="326"/>
      <c r="E72" s="334"/>
      <c r="F72" s="328"/>
      <c r="G72" s="343"/>
      <c r="H72" s="343"/>
      <c r="I72" s="346"/>
      <c r="J72" s="69"/>
      <c r="K72" s="343"/>
      <c r="L72" s="343"/>
      <c r="M72" s="343"/>
      <c r="N72" s="343"/>
      <c r="O72" s="346"/>
      <c r="P72" s="69"/>
      <c r="Q72" s="343"/>
      <c r="R72" s="343"/>
      <c r="S72" s="343"/>
      <c r="T72" s="343"/>
      <c r="U72" s="346"/>
      <c r="V72" s="164"/>
      <c r="W72" s="346"/>
    </row>
    <row r="73" spans="1:23" ht="12.75" customHeight="1">
      <c r="A73" s="347" t="s">
        <v>146</v>
      </c>
      <c r="B73" s="201" t="s">
        <v>147</v>
      </c>
      <c r="C73" s="340">
        <v>46.5</v>
      </c>
      <c r="D73" s="325">
        <v>45.525</v>
      </c>
      <c r="E73" s="333">
        <f>MAX(C73,D73)</f>
        <v>46.5</v>
      </c>
      <c r="F73" s="327">
        <v>2</v>
      </c>
      <c r="G73" s="344"/>
      <c r="H73" s="344"/>
      <c r="I73" s="345"/>
      <c r="J73" s="69"/>
      <c r="K73" s="342"/>
      <c r="L73" s="342"/>
      <c r="M73" s="344"/>
      <c r="N73" s="344"/>
      <c r="O73" s="345"/>
      <c r="P73" s="69"/>
      <c r="Q73" s="342"/>
      <c r="R73" s="342"/>
      <c r="S73" s="344"/>
      <c r="T73" s="344"/>
      <c r="U73" s="345"/>
      <c r="V73" s="164"/>
      <c r="W73" s="341"/>
    </row>
    <row r="74" spans="1:23" ht="13.5" customHeight="1" thickBot="1">
      <c r="A74" s="352"/>
      <c r="B74" s="202" t="s">
        <v>148</v>
      </c>
      <c r="C74" s="332"/>
      <c r="D74" s="326"/>
      <c r="E74" s="334"/>
      <c r="F74" s="328"/>
      <c r="G74" s="343"/>
      <c r="H74" s="343"/>
      <c r="I74" s="346"/>
      <c r="J74" s="69"/>
      <c r="K74" s="343"/>
      <c r="L74" s="343"/>
      <c r="M74" s="343"/>
      <c r="N74" s="343"/>
      <c r="O74" s="346"/>
      <c r="P74" s="69"/>
      <c r="Q74" s="343"/>
      <c r="R74" s="343"/>
      <c r="S74" s="343"/>
      <c r="T74" s="343"/>
      <c r="U74" s="346"/>
      <c r="V74" s="164"/>
      <c r="W74" s="341"/>
    </row>
    <row r="75" spans="1:23" ht="12.75" customHeight="1">
      <c r="A75" s="359" t="s">
        <v>25</v>
      </c>
      <c r="B75" s="203" t="s">
        <v>191</v>
      </c>
      <c r="C75" s="340">
        <v>45.58</v>
      </c>
      <c r="D75" s="351" t="s">
        <v>237</v>
      </c>
      <c r="E75" s="333">
        <f>MAX(C75,D75)</f>
        <v>45.58</v>
      </c>
      <c r="F75" s="327">
        <v>3</v>
      </c>
      <c r="G75" s="344"/>
      <c r="H75" s="344"/>
      <c r="I75" s="345"/>
      <c r="J75" s="69"/>
      <c r="K75" s="342"/>
      <c r="L75" s="342"/>
      <c r="M75" s="344"/>
      <c r="N75" s="344"/>
      <c r="O75" s="345"/>
      <c r="P75" s="69"/>
      <c r="Q75" s="342"/>
      <c r="R75" s="342"/>
      <c r="S75" s="344"/>
      <c r="T75" s="344"/>
      <c r="U75" s="345"/>
      <c r="V75" s="164"/>
      <c r="W75" s="341"/>
    </row>
    <row r="76" spans="1:23" ht="12.75" customHeight="1">
      <c r="A76" s="360"/>
      <c r="B76" s="204" t="s">
        <v>192</v>
      </c>
      <c r="C76" s="337"/>
      <c r="D76" s="338"/>
      <c r="E76" s="334"/>
      <c r="F76" s="339"/>
      <c r="G76" s="343"/>
      <c r="H76" s="343"/>
      <c r="I76" s="346"/>
      <c r="J76" s="69"/>
      <c r="K76" s="343"/>
      <c r="L76" s="343"/>
      <c r="M76" s="343"/>
      <c r="N76" s="343"/>
      <c r="O76" s="346"/>
      <c r="P76" s="69"/>
      <c r="Q76" s="343"/>
      <c r="R76" s="343"/>
      <c r="S76" s="343"/>
      <c r="T76" s="343"/>
      <c r="U76" s="346"/>
      <c r="V76" s="164"/>
      <c r="W76" s="341"/>
    </row>
    <row r="77" spans="1:23" ht="12.75" customHeight="1" thickBot="1">
      <c r="A77" s="361"/>
      <c r="B77" s="205" t="s">
        <v>42</v>
      </c>
      <c r="C77" s="332"/>
      <c r="D77" s="326"/>
      <c r="E77" s="334"/>
      <c r="F77" s="328"/>
      <c r="G77" s="343"/>
      <c r="H77" s="343"/>
      <c r="I77" s="346"/>
      <c r="J77" s="69"/>
      <c r="K77" s="343"/>
      <c r="L77" s="343"/>
      <c r="M77" s="343"/>
      <c r="N77" s="343"/>
      <c r="O77" s="346"/>
      <c r="P77" s="69"/>
      <c r="Q77" s="343"/>
      <c r="R77" s="343"/>
      <c r="S77" s="343"/>
      <c r="T77" s="343"/>
      <c r="U77" s="346"/>
      <c r="V77" s="164"/>
      <c r="W77" s="341"/>
    </row>
    <row r="78" spans="1:23" ht="12.75" customHeight="1">
      <c r="A78" s="347" t="s">
        <v>215</v>
      </c>
      <c r="B78" s="207" t="s">
        <v>131</v>
      </c>
      <c r="C78" s="340">
        <v>32.35</v>
      </c>
      <c r="D78" s="325">
        <v>44.725</v>
      </c>
      <c r="E78" s="333">
        <f>MAX(C78,D78)</f>
        <v>44.725</v>
      </c>
      <c r="F78" s="327">
        <v>4</v>
      </c>
      <c r="G78" s="344"/>
      <c r="H78" s="344"/>
      <c r="I78" s="345"/>
      <c r="J78" s="69"/>
      <c r="K78" s="342"/>
      <c r="L78" s="342"/>
      <c r="M78" s="350"/>
      <c r="N78" s="344"/>
      <c r="O78" s="345"/>
      <c r="P78" s="69"/>
      <c r="Q78" s="342"/>
      <c r="R78" s="342"/>
      <c r="S78" s="344"/>
      <c r="T78" s="344"/>
      <c r="U78" s="345"/>
      <c r="V78" s="164"/>
      <c r="W78" s="341"/>
    </row>
    <row r="79" spans="1:23" ht="12.75" customHeight="1">
      <c r="A79" s="348"/>
      <c r="B79" s="208" t="s">
        <v>132</v>
      </c>
      <c r="C79" s="337"/>
      <c r="D79" s="338"/>
      <c r="E79" s="334"/>
      <c r="F79" s="339"/>
      <c r="G79" s="343"/>
      <c r="H79" s="343"/>
      <c r="I79" s="346"/>
      <c r="J79" s="69"/>
      <c r="K79" s="343"/>
      <c r="L79" s="343"/>
      <c r="M79" s="343"/>
      <c r="N79" s="343"/>
      <c r="O79" s="346"/>
      <c r="P79" s="69"/>
      <c r="Q79" s="343"/>
      <c r="R79" s="343"/>
      <c r="S79" s="343"/>
      <c r="T79" s="343"/>
      <c r="U79" s="346"/>
      <c r="V79" s="164"/>
      <c r="W79" s="341"/>
    </row>
    <row r="80" spans="1:23" ht="12.75" customHeight="1">
      <c r="A80" s="348"/>
      <c r="B80" s="208"/>
      <c r="C80" s="337"/>
      <c r="D80" s="338"/>
      <c r="E80" s="334"/>
      <c r="F80" s="339"/>
      <c r="G80" s="343"/>
      <c r="H80" s="343"/>
      <c r="I80" s="346"/>
      <c r="J80" s="69"/>
      <c r="K80" s="343"/>
      <c r="L80" s="343"/>
      <c r="M80" s="343"/>
      <c r="N80" s="343"/>
      <c r="O80" s="346"/>
      <c r="P80" s="69"/>
      <c r="Q80" s="343"/>
      <c r="R80" s="343"/>
      <c r="S80" s="343"/>
      <c r="T80" s="343"/>
      <c r="U80" s="346"/>
      <c r="V80" s="164"/>
      <c r="W80" s="341"/>
    </row>
    <row r="81" spans="1:23" ht="12.75" customHeight="1" thickBot="1">
      <c r="A81" s="349"/>
      <c r="B81" s="202"/>
      <c r="C81" s="332"/>
      <c r="D81" s="326"/>
      <c r="E81" s="334"/>
      <c r="F81" s="328"/>
      <c r="G81" s="343"/>
      <c r="H81" s="343"/>
      <c r="I81" s="346"/>
      <c r="J81" s="69"/>
      <c r="K81" s="343"/>
      <c r="L81" s="343"/>
      <c r="M81" s="343"/>
      <c r="N81" s="343"/>
      <c r="O81" s="346"/>
      <c r="P81" s="69"/>
      <c r="Q81" s="343"/>
      <c r="R81" s="343"/>
      <c r="S81" s="343"/>
      <c r="T81" s="343"/>
      <c r="U81" s="346"/>
      <c r="V81" s="164"/>
      <c r="W81" s="341"/>
    </row>
    <row r="82" spans="1:23" ht="12.75" customHeight="1">
      <c r="A82" s="347" t="s">
        <v>210</v>
      </c>
      <c r="B82" s="201" t="s">
        <v>129</v>
      </c>
      <c r="C82" s="340">
        <v>41.7</v>
      </c>
      <c r="D82" s="325">
        <v>44.5</v>
      </c>
      <c r="E82" s="333">
        <f>MAX(C82,D82)</f>
        <v>44.5</v>
      </c>
      <c r="F82" s="327">
        <v>5</v>
      </c>
      <c r="G82" s="344"/>
      <c r="H82" s="344"/>
      <c r="I82" s="345"/>
      <c r="J82" s="69"/>
      <c r="K82" s="342"/>
      <c r="L82" s="342"/>
      <c r="M82" s="344"/>
      <c r="N82" s="344"/>
      <c r="O82" s="345"/>
      <c r="P82" s="69"/>
      <c r="Q82" s="342"/>
      <c r="R82" s="342"/>
      <c r="S82" s="344"/>
      <c r="T82" s="344"/>
      <c r="U82" s="345"/>
      <c r="V82" s="164"/>
      <c r="W82" s="341"/>
    </row>
    <row r="83" spans="1:23" ht="12.75" customHeight="1">
      <c r="A83" s="348"/>
      <c r="B83" s="206" t="s">
        <v>270</v>
      </c>
      <c r="C83" s="337"/>
      <c r="D83" s="338"/>
      <c r="E83" s="334"/>
      <c r="F83" s="339"/>
      <c r="G83" s="343"/>
      <c r="H83" s="343"/>
      <c r="I83" s="346"/>
      <c r="J83" s="69"/>
      <c r="K83" s="343"/>
      <c r="L83" s="343"/>
      <c r="M83" s="343"/>
      <c r="N83" s="343"/>
      <c r="O83" s="346"/>
      <c r="P83" s="69"/>
      <c r="Q83" s="343"/>
      <c r="R83" s="343"/>
      <c r="S83" s="343"/>
      <c r="T83" s="343"/>
      <c r="U83" s="346"/>
      <c r="V83" s="164"/>
      <c r="W83" s="341"/>
    </row>
    <row r="84" spans="1:23" ht="12.75" customHeight="1" thickBot="1">
      <c r="A84" s="352"/>
      <c r="B84" s="202" t="s">
        <v>130</v>
      </c>
      <c r="C84" s="332"/>
      <c r="D84" s="326"/>
      <c r="E84" s="334"/>
      <c r="F84" s="328"/>
      <c r="G84" s="343"/>
      <c r="H84" s="343"/>
      <c r="I84" s="346"/>
      <c r="J84" s="69"/>
      <c r="K84" s="343"/>
      <c r="L84" s="343"/>
      <c r="M84" s="343"/>
      <c r="N84" s="343"/>
      <c r="O84" s="346"/>
      <c r="P84" s="69"/>
      <c r="Q84" s="343"/>
      <c r="R84" s="343"/>
      <c r="S84" s="343"/>
      <c r="T84" s="343"/>
      <c r="U84" s="346"/>
      <c r="V84" s="164"/>
      <c r="W84" s="341"/>
    </row>
    <row r="85" spans="1:23" ht="12.75" customHeight="1">
      <c r="A85" s="347" t="s">
        <v>220</v>
      </c>
      <c r="B85" s="207" t="s">
        <v>133</v>
      </c>
      <c r="C85" s="340">
        <v>43.53</v>
      </c>
      <c r="D85" s="325">
        <v>42.6</v>
      </c>
      <c r="E85" s="333">
        <f>MAX(C85,D85)</f>
        <v>43.53</v>
      </c>
      <c r="F85" s="327">
        <v>6</v>
      </c>
      <c r="G85" s="344"/>
      <c r="H85" s="344"/>
      <c r="I85" s="345"/>
      <c r="J85" s="69"/>
      <c r="K85" s="342"/>
      <c r="L85" s="342"/>
      <c r="M85" s="344"/>
      <c r="N85" s="344"/>
      <c r="O85" s="345"/>
      <c r="P85" s="69"/>
      <c r="Q85" s="342"/>
      <c r="R85" s="342"/>
      <c r="S85" s="344"/>
      <c r="T85" s="344"/>
      <c r="U85" s="345"/>
      <c r="V85" s="164"/>
      <c r="W85" s="341"/>
    </row>
    <row r="86" spans="1:23" ht="12.75" customHeight="1">
      <c r="A86" s="348"/>
      <c r="B86" s="208" t="s">
        <v>221</v>
      </c>
      <c r="C86" s="337"/>
      <c r="D86" s="338"/>
      <c r="E86" s="334"/>
      <c r="F86" s="339"/>
      <c r="G86" s="343"/>
      <c r="H86" s="343"/>
      <c r="I86" s="346"/>
      <c r="J86" s="69"/>
      <c r="K86" s="343"/>
      <c r="L86" s="343"/>
      <c r="M86" s="343"/>
      <c r="N86" s="343"/>
      <c r="O86" s="346"/>
      <c r="P86" s="69"/>
      <c r="Q86" s="343"/>
      <c r="R86" s="343"/>
      <c r="S86" s="343"/>
      <c r="T86" s="343"/>
      <c r="U86" s="346"/>
      <c r="V86" s="164"/>
      <c r="W86" s="341"/>
    </row>
    <row r="87" spans="1:23" ht="12.75" customHeight="1">
      <c r="A87" s="348"/>
      <c r="B87" s="208" t="s">
        <v>134</v>
      </c>
      <c r="C87" s="337"/>
      <c r="D87" s="338"/>
      <c r="E87" s="334"/>
      <c r="F87" s="339"/>
      <c r="G87" s="343"/>
      <c r="H87" s="343"/>
      <c r="I87" s="346"/>
      <c r="J87" s="69"/>
      <c r="K87" s="343"/>
      <c r="L87" s="343"/>
      <c r="M87" s="343"/>
      <c r="N87" s="343"/>
      <c r="O87" s="346"/>
      <c r="P87" s="69"/>
      <c r="Q87" s="343"/>
      <c r="R87" s="343"/>
      <c r="S87" s="343"/>
      <c r="T87" s="343"/>
      <c r="U87" s="346"/>
      <c r="V87" s="164"/>
      <c r="W87" s="341"/>
    </row>
    <row r="88" spans="1:23" ht="12.75" customHeight="1" thickBot="1">
      <c r="A88" s="349"/>
      <c r="B88" s="202" t="s">
        <v>135</v>
      </c>
      <c r="C88" s="332"/>
      <c r="D88" s="326"/>
      <c r="E88" s="334"/>
      <c r="F88" s="328"/>
      <c r="G88" s="343"/>
      <c r="H88" s="343"/>
      <c r="I88" s="346"/>
      <c r="J88" s="69"/>
      <c r="K88" s="343"/>
      <c r="L88" s="343"/>
      <c r="M88" s="343"/>
      <c r="N88" s="343"/>
      <c r="O88" s="346"/>
      <c r="P88" s="69"/>
      <c r="Q88" s="343"/>
      <c r="R88" s="343"/>
      <c r="S88" s="343"/>
      <c r="T88" s="343"/>
      <c r="U88" s="346"/>
      <c r="V88" s="164"/>
      <c r="W88" s="341"/>
    </row>
    <row r="89" spans="1:23" ht="12.75" customHeight="1">
      <c r="A89" s="353" t="s">
        <v>316</v>
      </c>
      <c r="B89" s="201"/>
      <c r="C89" s="331" t="s">
        <v>237</v>
      </c>
      <c r="D89" s="325">
        <v>43.2</v>
      </c>
      <c r="E89" s="333">
        <f>MAX(C89,D89)</f>
        <v>43.2</v>
      </c>
      <c r="F89" s="327">
        <v>7</v>
      </c>
      <c r="G89" s="344"/>
      <c r="H89" s="344"/>
      <c r="I89" s="345"/>
      <c r="J89" s="69"/>
      <c r="K89" s="342"/>
      <c r="L89" s="342"/>
      <c r="M89" s="344"/>
      <c r="N89" s="344"/>
      <c r="O89" s="345"/>
      <c r="P89" s="69"/>
      <c r="Q89" s="344"/>
      <c r="R89" s="344"/>
      <c r="S89" s="344"/>
      <c r="T89" s="344"/>
      <c r="U89" s="345"/>
      <c r="V89" s="164"/>
      <c r="W89" s="341"/>
    </row>
    <row r="90" spans="1:23" ht="12.75" customHeight="1">
      <c r="A90" s="354"/>
      <c r="B90" s="206"/>
      <c r="C90" s="337"/>
      <c r="D90" s="338"/>
      <c r="E90" s="334"/>
      <c r="F90" s="339"/>
      <c r="G90" s="343"/>
      <c r="H90" s="343"/>
      <c r="I90" s="346"/>
      <c r="J90" s="69"/>
      <c r="K90" s="343"/>
      <c r="L90" s="343"/>
      <c r="M90" s="343"/>
      <c r="N90" s="343"/>
      <c r="O90" s="346"/>
      <c r="P90" s="69"/>
      <c r="Q90" s="343"/>
      <c r="R90" s="343"/>
      <c r="S90" s="343"/>
      <c r="T90" s="343"/>
      <c r="U90" s="346"/>
      <c r="V90" s="164"/>
      <c r="W90" s="341"/>
    </row>
    <row r="91" spans="1:23" ht="12.75" customHeight="1">
      <c r="A91" s="354"/>
      <c r="B91" s="206" t="s">
        <v>152</v>
      </c>
      <c r="C91" s="337"/>
      <c r="D91" s="338"/>
      <c r="E91" s="334"/>
      <c r="F91" s="339"/>
      <c r="G91" s="343"/>
      <c r="H91" s="343"/>
      <c r="I91" s="346"/>
      <c r="J91" s="69"/>
      <c r="K91" s="343"/>
      <c r="L91" s="343"/>
      <c r="M91" s="343"/>
      <c r="N91" s="343"/>
      <c r="O91" s="346"/>
      <c r="P91" s="69"/>
      <c r="Q91" s="343"/>
      <c r="R91" s="343"/>
      <c r="S91" s="343"/>
      <c r="T91" s="343"/>
      <c r="U91" s="346"/>
      <c r="V91" s="164"/>
      <c r="W91" s="346"/>
    </row>
    <row r="92" spans="1:23" ht="12.75" customHeight="1" thickBot="1">
      <c r="A92" s="355"/>
      <c r="B92" s="202" t="s">
        <v>153</v>
      </c>
      <c r="C92" s="332"/>
      <c r="D92" s="326"/>
      <c r="E92" s="334"/>
      <c r="F92" s="328"/>
      <c r="G92" s="343"/>
      <c r="H92" s="343"/>
      <c r="I92" s="346"/>
      <c r="J92" s="69"/>
      <c r="K92" s="343"/>
      <c r="L92" s="343"/>
      <c r="M92" s="343"/>
      <c r="N92" s="343"/>
      <c r="O92" s="346"/>
      <c r="P92" s="69"/>
      <c r="Q92" s="343"/>
      <c r="R92" s="343"/>
      <c r="S92" s="343"/>
      <c r="T92" s="343"/>
      <c r="U92" s="346"/>
      <c r="V92" s="164"/>
      <c r="W92" s="346"/>
    </row>
    <row r="93" spans="1:23" ht="12.75" customHeight="1">
      <c r="A93" s="329" t="s">
        <v>244</v>
      </c>
      <c r="B93" s="219" t="s">
        <v>279</v>
      </c>
      <c r="C93" s="331" t="s">
        <v>237</v>
      </c>
      <c r="D93" s="325">
        <v>40.9</v>
      </c>
      <c r="E93" s="333">
        <f>MAX(C93,D93)</f>
        <v>40.9</v>
      </c>
      <c r="F93" s="327">
        <v>8</v>
      </c>
      <c r="G93" s="210"/>
      <c r="H93" s="210"/>
      <c r="I93" s="211"/>
      <c r="J93" s="69"/>
      <c r="K93" s="210"/>
      <c r="L93" s="210"/>
      <c r="M93" s="210"/>
      <c r="N93" s="210"/>
      <c r="O93" s="211"/>
      <c r="P93" s="69"/>
      <c r="Q93" s="210"/>
      <c r="R93" s="210"/>
      <c r="S93" s="210"/>
      <c r="T93" s="210"/>
      <c r="U93" s="211"/>
      <c r="V93" s="164"/>
      <c r="W93" s="189"/>
    </row>
    <row r="94" spans="1:23" ht="12.75" customHeight="1" thickBot="1">
      <c r="A94" s="330"/>
      <c r="B94" s="218" t="s">
        <v>280</v>
      </c>
      <c r="C94" s="332"/>
      <c r="D94" s="326"/>
      <c r="E94" s="334"/>
      <c r="F94" s="328"/>
      <c r="G94" s="210"/>
      <c r="H94" s="210"/>
      <c r="I94" s="211"/>
      <c r="J94" s="69"/>
      <c r="K94" s="210"/>
      <c r="L94" s="210"/>
      <c r="M94" s="210"/>
      <c r="N94" s="210"/>
      <c r="O94" s="211"/>
      <c r="P94" s="69"/>
      <c r="Q94" s="210"/>
      <c r="R94" s="210"/>
      <c r="S94" s="210"/>
      <c r="T94" s="210"/>
      <c r="U94" s="211"/>
      <c r="V94" s="164"/>
      <c r="W94" s="189"/>
    </row>
    <row r="95" spans="1:23" ht="12.75" customHeight="1">
      <c r="A95" s="329" t="s">
        <v>274</v>
      </c>
      <c r="B95" s="216" t="s">
        <v>275</v>
      </c>
      <c r="C95" s="331" t="s">
        <v>237</v>
      </c>
      <c r="D95" s="325">
        <v>39.1</v>
      </c>
      <c r="E95" s="333">
        <f>MAX(C95,D95)</f>
        <v>39.1</v>
      </c>
      <c r="F95" s="327">
        <v>9</v>
      </c>
      <c r="G95" s="210"/>
      <c r="H95" s="210"/>
      <c r="I95" s="211"/>
      <c r="J95" s="69"/>
      <c r="K95" s="210"/>
      <c r="L95" s="210"/>
      <c r="M95" s="210"/>
      <c r="N95" s="210"/>
      <c r="O95" s="211"/>
      <c r="P95" s="69"/>
      <c r="Q95" s="210"/>
      <c r="R95" s="210"/>
      <c r="S95" s="210"/>
      <c r="T95" s="210"/>
      <c r="U95" s="211"/>
      <c r="V95" s="164"/>
      <c r="W95" s="189"/>
    </row>
    <row r="96" spans="1:23" ht="12.75" customHeight="1">
      <c r="A96" s="335"/>
      <c r="B96" s="217" t="s">
        <v>276</v>
      </c>
      <c r="C96" s="337"/>
      <c r="D96" s="338"/>
      <c r="E96" s="334"/>
      <c r="F96" s="339"/>
      <c r="G96" s="210"/>
      <c r="H96" s="210"/>
      <c r="I96" s="211"/>
      <c r="J96" s="69"/>
      <c r="K96" s="210"/>
      <c r="L96" s="210"/>
      <c r="M96" s="210"/>
      <c r="N96" s="210"/>
      <c r="O96" s="211"/>
      <c r="P96" s="69"/>
      <c r="Q96" s="210"/>
      <c r="R96" s="210"/>
      <c r="S96" s="210"/>
      <c r="T96" s="210"/>
      <c r="U96" s="211"/>
      <c r="V96" s="164"/>
      <c r="W96" s="189"/>
    </row>
    <row r="97" spans="1:23" ht="12.75" customHeight="1">
      <c r="A97" s="335"/>
      <c r="B97" s="217" t="s">
        <v>277</v>
      </c>
      <c r="C97" s="337"/>
      <c r="D97" s="338"/>
      <c r="E97" s="334"/>
      <c r="F97" s="339"/>
      <c r="G97" s="210"/>
      <c r="H97" s="210"/>
      <c r="I97" s="211"/>
      <c r="J97" s="69"/>
      <c r="K97" s="210"/>
      <c r="L97" s="210"/>
      <c r="M97" s="210"/>
      <c r="N97" s="210"/>
      <c r="O97" s="211"/>
      <c r="P97" s="69"/>
      <c r="Q97" s="210"/>
      <c r="R97" s="210"/>
      <c r="S97" s="210"/>
      <c r="T97" s="210"/>
      <c r="U97" s="211"/>
      <c r="V97" s="164"/>
      <c r="W97" s="189"/>
    </row>
    <row r="98" spans="1:23" ht="12.75" customHeight="1" thickBot="1">
      <c r="A98" s="336"/>
      <c r="B98" s="218" t="s">
        <v>278</v>
      </c>
      <c r="C98" s="332"/>
      <c r="D98" s="326"/>
      <c r="E98" s="334"/>
      <c r="F98" s="328"/>
      <c r="G98" s="210"/>
      <c r="H98" s="210"/>
      <c r="I98" s="211"/>
      <c r="J98" s="69"/>
      <c r="K98" s="210"/>
      <c r="L98" s="210"/>
      <c r="M98" s="210"/>
      <c r="N98" s="210"/>
      <c r="O98" s="211"/>
      <c r="P98" s="69"/>
      <c r="Q98" s="210"/>
      <c r="R98" s="210"/>
      <c r="S98" s="210"/>
      <c r="T98" s="210"/>
      <c r="U98" s="211"/>
      <c r="V98" s="164"/>
      <c r="W98" s="189"/>
    </row>
    <row r="99" spans="1:23" ht="12.75" customHeight="1">
      <c r="A99" s="347" t="s">
        <v>216</v>
      </c>
      <c r="B99" s="207" t="s">
        <v>217</v>
      </c>
      <c r="C99" s="340">
        <v>38.65</v>
      </c>
      <c r="D99" s="325">
        <v>36.5</v>
      </c>
      <c r="E99" s="333">
        <f>MAX(C99,D99)</f>
        <v>38.65</v>
      </c>
      <c r="F99" s="327">
        <v>10</v>
      </c>
      <c r="G99" s="344"/>
      <c r="H99" s="344"/>
      <c r="I99" s="345"/>
      <c r="J99" s="69"/>
      <c r="K99" s="342"/>
      <c r="L99" s="342"/>
      <c r="M99" s="344"/>
      <c r="N99" s="344"/>
      <c r="O99" s="345"/>
      <c r="P99" s="69"/>
      <c r="Q99" s="342"/>
      <c r="R99" s="342"/>
      <c r="S99" s="344"/>
      <c r="T99" s="344"/>
      <c r="U99" s="345"/>
      <c r="V99" s="164"/>
      <c r="W99" s="341"/>
    </row>
    <row r="100" spans="1:23" ht="12.75" customHeight="1">
      <c r="A100" s="348"/>
      <c r="B100" s="208" t="s">
        <v>218</v>
      </c>
      <c r="C100" s="337"/>
      <c r="D100" s="338"/>
      <c r="E100" s="334"/>
      <c r="F100" s="339"/>
      <c r="G100" s="343"/>
      <c r="H100" s="343"/>
      <c r="I100" s="346"/>
      <c r="J100" s="69"/>
      <c r="K100" s="343"/>
      <c r="L100" s="343"/>
      <c r="M100" s="343"/>
      <c r="N100" s="343"/>
      <c r="O100" s="346"/>
      <c r="P100" s="69"/>
      <c r="Q100" s="343"/>
      <c r="R100" s="343"/>
      <c r="S100" s="343"/>
      <c r="T100" s="343"/>
      <c r="U100" s="346"/>
      <c r="V100" s="164"/>
      <c r="W100" s="341"/>
    </row>
    <row r="101" spans="1:23" ht="12.75" customHeight="1">
      <c r="A101" s="348"/>
      <c r="B101" s="208" t="s">
        <v>219</v>
      </c>
      <c r="C101" s="337"/>
      <c r="D101" s="338"/>
      <c r="E101" s="334"/>
      <c r="F101" s="339"/>
      <c r="G101" s="343"/>
      <c r="H101" s="343"/>
      <c r="I101" s="346"/>
      <c r="J101" s="69"/>
      <c r="K101" s="343"/>
      <c r="L101" s="343"/>
      <c r="M101" s="343"/>
      <c r="N101" s="343"/>
      <c r="O101" s="346"/>
      <c r="P101" s="69"/>
      <c r="Q101" s="343"/>
      <c r="R101" s="343"/>
      <c r="S101" s="343"/>
      <c r="T101" s="343"/>
      <c r="U101" s="346"/>
      <c r="V101" s="164"/>
      <c r="W101" s="341"/>
    </row>
    <row r="102" spans="1:23" ht="12.75" customHeight="1" thickBot="1">
      <c r="A102" s="349"/>
      <c r="B102" s="202"/>
      <c r="C102" s="332"/>
      <c r="D102" s="326"/>
      <c r="E102" s="334"/>
      <c r="F102" s="328"/>
      <c r="G102" s="343"/>
      <c r="H102" s="343"/>
      <c r="I102" s="346"/>
      <c r="J102" s="69"/>
      <c r="K102" s="343"/>
      <c r="L102" s="343"/>
      <c r="M102" s="343"/>
      <c r="N102" s="343"/>
      <c r="O102" s="346"/>
      <c r="P102" s="69"/>
      <c r="Q102" s="343"/>
      <c r="R102" s="343"/>
      <c r="S102" s="343"/>
      <c r="T102" s="343"/>
      <c r="U102" s="346"/>
      <c r="V102" s="164"/>
      <c r="W102" s="341"/>
    </row>
    <row r="103" spans="1:23" ht="12.75" customHeight="1">
      <c r="A103" s="347" t="s">
        <v>211</v>
      </c>
      <c r="B103" s="207" t="s">
        <v>212</v>
      </c>
      <c r="C103" s="340">
        <v>37.48</v>
      </c>
      <c r="D103" s="325">
        <v>38.325</v>
      </c>
      <c r="E103" s="333">
        <f>MAX(C103,D103)</f>
        <v>38.325</v>
      </c>
      <c r="F103" s="327">
        <v>11</v>
      </c>
      <c r="G103" s="344"/>
      <c r="H103" s="344"/>
      <c r="I103" s="345"/>
      <c r="J103" s="69"/>
      <c r="K103" s="342"/>
      <c r="L103" s="342"/>
      <c r="M103" s="344"/>
      <c r="N103" s="344"/>
      <c r="O103" s="345"/>
      <c r="P103" s="69"/>
      <c r="Q103" s="342"/>
      <c r="R103" s="342"/>
      <c r="S103" s="344"/>
      <c r="T103" s="344"/>
      <c r="U103" s="345"/>
      <c r="V103" s="164"/>
      <c r="W103" s="341"/>
    </row>
    <row r="104" spans="1:23" ht="12.75" customHeight="1">
      <c r="A104" s="348"/>
      <c r="B104" s="208" t="s">
        <v>213</v>
      </c>
      <c r="C104" s="337"/>
      <c r="D104" s="338"/>
      <c r="E104" s="334"/>
      <c r="F104" s="339"/>
      <c r="G104" s="343"/>
      <c r="H104" s="343"/>
      <c r="I104" s="346"/>
      <c r="J104" s="69"/>
      <c r="K104" s="343"/>
      <c r="L104" s="343"/>
      <c r="M104" s="343"/>
      <c r="N104" s="343"/>
      <c r="O104" s="346"/>
      <c r="P104" s="69"/>
      <c r="Q104" s="343"/>
      <c r="R104" s="343"/>
      <c r="S104" s="343"/>
      <c r="T104" s="343"/>
      <c r="U104" s="346"/>
      <c r="V104" s="164"/>
      <c r="W104" s="341"/>
    </row>
    <row r="105" spans="1:23" ht="12.75" customHeight="1">
      <c r="A105" s="348"/>
      <c r="B105" s="208" t="s">
        <v>214</v>
      </c>
      <c r="C105" s="337"/>
      <c r="D105" s="338"/>
      <c r="E105" s="334"/>
      <c r="F105" s="339"/>
      <c r="G105" s="343"/>
      <c r="H105" s="343"/>
      <c r="I105" s="346"/>
      <c r="J105" s="69"/>
      <c r="K105" s="343"/>
      <c r="L105" s="343"/>
      <c r="M105" s="343"/>
      <c r="N105" s="343"/>
      <c r="O105" s="346"/>
      <c r="P105" s="69"/>
      <c r="Q105" s="343"/>
      <c r="R105" s="343"/>
      <c r="S105" s="343"/>
      <c r="T105" s="343"/>
      <c r="U105" s="346"/>
      <c r="V105" s="164"/>
      <c r="W105" s="341"/>
    </row>
    <row r="106" spans="1:23" ht="12.75" customHeight="1" thickBot="1">
      <c r="A106" s="349"/>
      <c r="B106" s="202"/>
      <c r="C106" s="332"/>
      <c r="D106" s="326"/>
      <c r="E106" s="334"/>
      <c r="F106" s="328"/>
      <c r="G106" s="343"/>
      <c r="H106" s="343"/>
      <c r="I106" s="346"/>
      <c r="J106" s="69"/>
      <c r="K106" s="343"/>
      <c r="L106" s="343"/>
      <c r="M106" s="343"/>
      <c r="N106" s="343"/>
      <c r="O106" s="346"/>
      <c r="P106" s="69"/>
      <c r="Q106" s="343"/>
      <c r="R106" s="343"/>
      <c r="S106" s="343"/>
      <c r="T106" s="343"/>
      <c r="U106" s="346"/>
      <c r="V106" s="164"/>
      <c r="W106" s="341"/>
    </row>
    <row r="107" spans="1:23" ht="12.75" customHeight="1">
      <c r="A107" s="356" t="s">
        <v>207</v>
      </c>
      <c r="B107" s="201"/>
      <c r="C107" s="340">
        <v>37.33</v>
      </c>
      <c r="D107" s="325">
        <v>35.825</v>
      </c>
      <c r="E107" s="333">
        <f>MAX(C107,D107)</f>
        <v>37.33</v>
      </c>
      <c r="F107" s="327">
        <v>12</v>
      </c>
      <c r="G107" s="344"/>
      <c r="H107" s="344"/>
      <c r="I107" s="345"/>
      <c r="J107" s="69"/>
      <c r="K107" s="344"/>
      <c r="L107" s="344"/>
      <c r="M107" s="344"/>
      <c r="N107" s="344"/>
      <c r="O107" s="345"/>
      <c r="P107" s="69"/>
      <c r="Q107" s="342"/>
      <c r="R107" s="342"/>
      <c r="S107" s="344"/>
      <c r="T107" s="344"/>
      <c r="U107" s="345"/>
      <c r="V107" s="164"/>
      <c r="W107" s="341"/>
    </row>
    <row r="108" spans="1:23" ht="12.75" customHeight="1">
      <c r="A108" s="357"/>
      <c r="B108" s="206" t="s">
        <v>208</v>
      </c>
      <c r="C108" s="337"/>
      <c r="D108" s="338"/>
      <c r="E108" s="334"/>
      <c r="F108" s="339"/>
      <c r="G108" s="343"/>
      <c r="H108" s="343"/>
      <c r="I108" s="346"/>
      <c r="J108" s="69"/>
      <c r="K108" s="343"/>
      <c r="L108" s="343"/>
      <c r="M108" s="343"/>
      <c r="N108" s="343"/>
      <c r="O108" s="346"/>
      <c r="P108" s="69"/>
      <c r="Q108" s="343"/>
      <c r="R108" s="343"/>
      <c r="S108" s="343"/>
      <c r="T108" s="343"/>
      <c r="U108" s="346"/>
      <c r="V108" s="164"/>
      <c r="W108" s="341"/>
    </row>
    <row r="109" spans="1:23" ht="12.75" customHeight="1">
      <c r="A109" s="357"/>
      <c r="B109" s="206" t="s">
        <v>209</v>
      </c>
      <c r="C109" s="337"/>
      <c r="D109" s="338"/>
      <c r="E109" s="334"/>
      <c r="F109" s="339"/>
      <c r="G109" s="343"/>
      <c r="H109" s="343"/>
      <c r="I109" s="346"/>
      <c r="J109" s="69"/>
      <c r="K109" s="343"/>
      <c r="L109" s="343"/>
      <c r="M109" s="343"/>
      <c r="N109" s="343"/>
      <c r="O109" s="346"/>
      <c r="P109" s="69"/>
      <c r="Q109" s="343"/>
      <c r="R109" s="343"/>
      <c r="S109" s="343"/>
      <c r="T109" s="343"/>
      <c r="U109" s="346"/>
      <c r="V109" s="164"/>
      <c r="W109" s="341"/>
    </row>
    <row r="110" spans="1:23" ht="12.75" customHeight="1" thickBot="1">
      <c r="A110" s="358"/>
      <c r="B110" s="202"/>
      <c r="C110" s="332"/>
      <c r="D110" s="326"/>
      <c r="E110" s="334"/>
      <c r="F110" s="328"/>
      <c r="G110" s="343"/>
      <c r="H110" s="343"/>
      <c r="I110" s="346"/>
      <c r="J110" s="69"/>
      <c r="K110" s="343"/>
      <c r="L110" s="343"/>
      <c r="M110" s="343"/>
      <c r="N110" s="343"/>
      <c r="O110" s="346"/>
      <c r="P110" s="69"/>
      <c r="Q110" s="343"/>
      <c r="R110" s="343"/>
      <c r="S110" s="343"/>
      <c r="T110" s="343"/>
      <c r="U110" s="346"/>
      <c r="V110" s="164"/>
      <c r="W110" s="341"/>
    </row>
    <row r="111" spans="1:23" ht="12.75" customHeight="1">
      <c r="A111" s="61"/>
      <c r="B111" s="158"/>
      <c r="C111" s="211"/>
      <c r="D111" s="127"/>
      <c r="E111" s="210"/>
      <c r="F111" s="189"/>
      <c r="G111" s="210"/>
      <c r="H111" s="210"/>
      <c r="I111" s="211"/>
      <c r="J111" s="69"/>
      <c r="K111" s="210"/>
      <c r="L111" s="210"/>
      <c r="M111" s="210"/>
      <c r="N111" s="210"/>
      <c r="O111" s="211"/>
      <c r="P111" s="69"/>
      <c r="Q111" s="210"/>
      <c r="R111" s="210"/>
      <c r="S111" s="210"/>
      <c r="T111" s="210"/>
      <c r="U111" s="211"/>
      <c r="V111" s="164"/>
      <c r="W111" s="189"/>
    </row>
    <row r="112" spans="1:23" ht="12.75" customHeight="1">
      <c r="A112" s="65" t="s">
        <v>281</v>
      </c>
      <c r="B112" s="65"/>
      <c r="C112" s="211"/>
      <c r="D112" s="127"/>
      <c r="E112" s="210"/>
      <c r="F112" s="189"/>
      <c r="G112" s="210"/>
      <c r="H112" s="210"/>
      <c r="I112" s="211"/>
      <c r="J112" s="69"/>
      <c r="K112" s="210"/>
      <c r="L112" s="210"/>
      <c r="M112" s="210"/>
      <c r="N112" s="210"/>
      <c r="O112" s="211"/>
      <c r="P112" s="69"/>
      <c r="Q112" s="210"/>
      <c r="R112" s="210"/>
      <c r="S112" s="210"/>
      <c r="T112" s="210"/>
      <c r="U112" s="211"/>
      <c r="V112" s="164"/>
      <c r="W112" s="189"/>
    </row>
    <row r="113" spans="1:23" ht="12.75" customHeight="1" thickBot="1">
      <c r="A113" s="70" t="s">
        <v>39</v>
      </c>
      <c r="B113" s="70" t="s">
        <v>40</v>
      </c>
      <c r="C113" s="199" t="s">
        <v>250</v>
      </c>
      <c r="D113" s="289" t="s">
        <v>251</v>
      </c>
      <c r="E113" s="199" t="s">
        <v>252</v>
      </c>
      <c r="F113" s="200" t="s">
        <v>253</v>
      </c>
      <c r="G113" s="210"/>
      <c r="H113" s="210"/>
      <c r="I113" s="211"/>
      <c r="J113" s="69"/>
      <c r="K113" s="210"/>
      <c r="L113" s="210"/>
      <c r="M113" s="210"/>
      <c r="N113" s="210"/>
      <c r="O113" s="211"/>
      <c r="P113" s="69"/>
      <c r="Q113" s="210"/>
      <c r="R113" s="210"/>
      <c r="S113" s="210"/>
      <c r="T113" s="210"/>
      <c r="U113" s="211"/>
      <c r="V113" s="164"/>
      <c r="W113" s="189"/>
    </row>
    <row r="114" spans="1:23" ht="12.75" customHeight="1">
      <c r="A114" s="329" t="s">
        <v>287</v>
      </c>
      <c r="B114" s="216" t="s">
        <v>290</v>
      </c>
      <c r="C114" s="331" t="s">
        <v>237</v>
      </c>
      <c r="D114" s="325">
        <v>42.5</v>
      </c>
      <c r="E114" s="333">
        <f>MAX(C114,D114)</f>
        <v>42.5</v>
      </c>
      <c r="F114" s="327">
        <v>1</v>
      </c>
      <c r="G114" s="210"/>
      <c r="H114" s="210"/>
      <c r="I114" s="211"/>
      <c r="J114" s="69"/>
      <c r="K114" s="210"/>
      <c r="L114" s="210"/>
      <c r="M114" s="210"/>
      <c r="N114" s="210"/>
      <c r="O114" s="211"/>
      <c r="P114" s="69"/>
      <c r="Q114" s="210"/>
      <c r="R114" s="210"/>
      <c r="S114" s="210"/>
      <c r="T114" s="210"/>
      <c r="U114" s="211"/>
      <c r="V114" s="164"/>
      <c r="W114" s="189"/>
    </row>
    <row r="115" spans="1:23" ht="12.75" customHeight="1">
      <c r="A115" s="335"/>
      <c r="B115" s="217" t="s">
        <v>291</v>
      </c>
      <c r="C115" s="337"/>
      <c r="D115" s="338"/>
      <c r="E115" s="334"/>
      <c r="F115" s="339"/>
      <c r="G115" s="210"/>
      <c r="H115" s="210"/>
      <c r="I115" s="211"/>
      <c r="J115" s="69"/>
      <c r="K115" s="210"/>
      <c r="L115" s="210"/>
      <c r="M115" s="210"/>
      <c r="N115" s="210"/>
      <c r="O115" s="211"/>
      <c r="P115" s="69"/>
      <c r="Q115" s="210"/>
      <c r="R115" s="210"/>
      <c r="S115" s="210"/>
      <c r="T115" s="210"/>
      <c r="U115" s="211"/>
      <c r="V115" s="164"/>
      <c r="W115" s="189"/>
    </row>
    <row r="116" spans="1:23" ht="12.75" customHeight="1">
      <c r="A116" s="335"/>
      <c r="B116" s="217" t="s">
        <v>292</v>
      </c>
      <c r="C116" s="337"/>
      <c r="D116" s="338"/>
      <c r="E116" s="334"/>
      <c r="F116" s="339"/>
      <c r="G116" s="210"/>
      <c r="H116" s="210"/>
      <c r="I116" s="211"/>
      <c r="J116" s="69"/>
      <c r="K116" s="210"/>
      <c r="L116" s="210"/>
      <c r="M116" s="210"/>
      <c r="N116" s="210"/>
      <c r="O116" s="211"/>
      <c r="P116" s="69"/>
      <c r="Q116" s="210"/>
      <c r="R116" s="210"/>
      <c r="S116" s="210"/>
      <c r="T116" s="210"/>
      <c r="U116" s="211"/>
      <c r="V116" s="164"/>
      <c r="W116" s="189"/>
    </row>
    <row r="117" spans="1:23" ht="12.75" customHeight="1" thickBot="1">
      <c r="A117" s="336"/>
      <c r="B117" s="218" t="s">
        <v>293</v>
      </c>
      <c r="C117" s="332"/>
      <c r="D117" s="326"/>
      <c r="E117" s="334"/>
      <c r="F117" s="328"/>
      <c r="G117" s="210"/>
      <c r="H117" s="210"/>
      <c r="I117" s="211"/>
      <c r="J117" s="69"/>
      <c r="K117" s="210"/>
      <c r="L117" s="210"/>
      <c r="M117" s="210"/>
      <c r="N117" s="210"/>
      <c r="O117" s="211"/>
      <c r="P117" s="69"/>
      <c r="Q117" s="210"/>
      <c r="R117" s="210"/>
      <c r="S117" s="210"/>
      <c r="T117" s="210"/>
      <c r="U117" s="211"/>
      <c r="V117" s="164"/>
      <c r="W117" s="189"/>
    </row>
    <row r="118" spans="1:23" ht="12.75" customHeight="1">
      <c r="A118" s="329" t="s">
        <v>288</v>
      </c>
      <c r="B118" s="219" t="s">
        <v>294</v>
      </c>
      <c r="C118" s="331" t="s">
        <v>237</v>
      </c>
      <c r="D118" s="325">
        <v>42.175</v>
      </c>
      <c r="E118" s="333">
        <f>MAX(C118,D118)</f>
        <v>42.175</v>
      </c>
      <c r="F118" s="327">
        <v>2</v>
      </c>
      <c r="G118" s="210"/>
      <c r="H118" s="210"/>
      <c r="I118" s="211"/>
      <c r="J118" s="69"/>
      <c r="K118" s="210"/>
      <c r="L118" s="210"/>
      <c r="M118" s="210"/>
      <c r="N118" s="210"/>
      <c r="O118" s="211"/>
      <c r="P118" s="69"/>
      <c r="Q118" s="210"/>
      <c r="R118" s="210"/>
      <c r="S118" s="210"/>
      <c r="T118" s="210"/>
      <c r="U118" s="211"/>
      <c r="V118" s="164"/>
      <c r="W118" s="189"/>
    </row>
    <row r="119" spans="1:23" ht="12.75" customHeight="1">
      <c r="A119" s="335"/>
      <c r="B119" s="215" t="s">
        <v>160</v>
      </c>
      <c r="C119" s="337"/>
      <c r="D119" s="338"/>
      <c r="E119" s="334"/>
      <c r="F119" s="339"/>
      <c r="G119" s="210"/>
      <c r="H119" s="210"/>
      <c r="I119" s="211"/>
      <c r="J119" s="69"/>
      <c r="K119" s="210"/>
      <c r="L119" s="210"/>
      <c r="M119" s="210"/>
      <c r="N119" s="210"/>
      <c r="O119" s="211"/>
      <c r="P119" s="69"/>
      <c r="Q119" s="210"/>
      <c r="R119" s="210"/>
      <c r="S119" s="210"/>
      <c r="T119" s="210"/>
      <c r="U119" s="211"/>
      <c r="V119" s="164"/>
      <c r="W119" s="189"/>
    </row>
    <row r="120" spans="1:23" ht="12.75" customHeight="1" thickBot="1">
      <c r="A120" s="330"/>
      <c r="B120" s="133"/>
      <c r="C120" s="332"/>
      <c r="D120" s="326"/>
      <c r="E120" s="334"/>
      <c r="F120" s="328"/>
      <c r="G120" s="210"/>
      <c r="H120" s="210"/>
      <c r="I120" s="211"/>
      <c r="J120" s="69"/>
      <c r="K120" s="210"/>
      <c r="L120" s="210"/>
      <c r="M120" s="210"/>
      <c r="N120" s="210"/>
      <c r="O120" s="211"/>
      <c r="P120" s="69"/>
      <c r="Q120" s="210"/>
      <c r="R120" s="210"/>
      <c r="S120" s="210"/>
      <c r="T120" s="210"/>
      <c r="U120" s="211"/>
      <c r="V120" s="164"/>
      <c r="W120" s="189"/>
    </row>
    <row r="121" spans="1:23" ht="12.75" customHeight="1">
      <c r="A121" s="329" t="s">
        <v>289</v>
      </c>
      <c r="B121" s="216" t="s">
        <v>295</v>
      </c>
      <c r="C121" s="331" t="s">
        <v>237</v>
      </c>
      <c r="D121" s="325">
        <v>40.95</v>
      </c>
      <c r="E121" s="333">
        <f>MAX(C121,D121)</f>
        <v>40.95</v>
      </c>
      <c r="F121" s="327">
        <v>3</v>
      </c>
      <c r="G121" s="210"/>
      <c r="H121" s="210"/>
      <c r="I121" s="211"/>
      <c r="J121" s="69"/>
      <c r="K121" s="210"/>
      <c r="L121" s="210"/>
      <c r="M121" s="210"/>
      <c r="N121" s="210"/>
      <c r="O121" s="211"/>
      <c r="P121" s="69"/>
      <c r="Q121" s="210"/>
      <c r="R121" s="210"/>
      <c r="S121" s="210"/>
      <c r="T121" s="210"/>
      <c r="U121" s="211"/>
      <c r="V121" s="164"/>
      <c r="W121" s="189"/>
    </row>
    <row r="122" spans="1:23" ht="12.75" customHeight="1">
      <c r="A122" s="335"/>
      <c r="B122" s="217" t="s">
        <v>410</v>
      </c>
      <c r="C122" s="337"/>
      <c r="D122" s="338"/>
      <c r="E122" s="334"/>
      <c r="F122" s="339"/>
      <c r="G122" s="210"/>
      <c r="H122" s="210"/>
      <c r="I122" s="211"/>
      <c r="J122" s="69"/>
      <c r="K122" s="210"/>
      <c r="L122" s="210"/>
      <c r="M122" s="210"/>
      <c r="N122" s="210"/>
      <c r="O122" s="211"/>
      <c r="P122" s="69"/>
      <c r="Q122" s="210"/>
      <c r="R122" s="210"/>
      <c r="S122" s="210"/>
      <c r="T122" s="210"/>
      <c r="U122" s="211"/>
      <c r="V122" s="164"/>
      <c r="W122" s="189"/>
    </row>
    <row r="123" spans="1:23" ht="12.75" customHeight="1">
      <c r="A123" s="335"/>
      <c r="B123" s="217" t="s">
        <v>296</v>
      </c>
      <c r="C123" s="337"/>
      <c r="D123" s="338"/>
      <c r="E123" s="334"/>
      <c r="F123" s="339"/>
      <c r="G123" s="210"/>
      <c r="H123" s="210"/>
      <c r="I123" s="211"/>
      <c r="J123" s="69"/>
      <c r="K123" s="210"/>
      <c r="L123" s="210"/>
      <c r="M123" s="210"/>
      <c r="N123" s="210"/>
      <c r="O123" s="211"/>
      <c r="P123" s="69"/>
      <c r="Q123" s="210"/>
      <c r="R123" s="210"/>
      <c r="S123" s="210"/>
      <c r="T123" s="210"/>
      <c r="U123" s="211"/>
      <c r="V123" s="164"/>
      <c r="W123" s="189"/>
    </row>
    <row r="124" spans="1:23" ht="12.75" customHeight="1" thickBot="1">
      <c r="A124" s="336"/>
      <c r="B124" s="218" t="s">
        <v>297</v>
      </c>
      <c r="C124" s="332"/>
      <c r="D124" s="326"/>
      <c r="E124" s="334"/>
      <c r="F124" s="328"/>
      <c r="G124" s="210"/>
      <c r="H124" s="210"/>
      <c r="I124" s="211"/>
      <c r="J124" s="69"/>
      <c r="K124" s="210"/>
      <c r="L124" s="210"/>
      <c r="M124" s="210"/>
      <c r="N124" s="210"/>
      <c r="O124" s="211"/>
      <c r="P124" s="69"/>
      <c r="Q124" s="210"/>
      <c r="R124" s="210"/>
      <c r="S124" s="210"/>
      <c r="T124" s="210"/>
      <c r="U124" s="211"/>
      <c r="V124" s="164"/>
      <c r="W124" s="189"/>
    </row>
    <row r="125" spans="1:23" ht="12.75" customHeight="1">
      <c r="A125" s="362" t="s">
        <v>282</v>
      </c>
      <c r="B125" s="219" t="s">
        <v>283</v>
      </c>
      <c r="C125" s="331" t="s">
        <v>237</v>
      </c>
      <c r="D125" s="325">
        <v>40.575</v>
      </c>
      <c r="E125" s="333">
        <f>MAX(C125,D125)</f>
        <v>40.575</v>
      </c>
      <c r="F125" s="327">
        <v>4</v>
      </c>
      <c r="G125" s="210"/>
      <c r="H125" s="210"/>
      <c r="I125" s="211"/>
      <c r="J125" s="69"/>
      <c r="K125" s="210"/>
      <c r="L125" s="210"/>
      <c r="M125" s="210"/>
      <c r="N125" s="210"/>
      <c r="O125" s="211"/>
      <c r="P125" s="69"/>
      <c r="Q125" s="210"/>
      <c r="R125" s="210"/>
      <c r="S125" s="210"/>
      <c r="T125" s="210"/>
      <c r="U125" s="211"/>
      <c r="V125" s="164"/>
      <c r="W125" s="189"/>
    </row>
    <row r="126" spans="1:23" ht="12.75" customHeight="1">
      <c r="A126" s="363"/>
      <c r="B126" s="215" t="s">
        <v>284</v>
      </c>
      <c r="C126" s="337"/>
      <c r="D126" s="338"/>
      <c r="E126" s="334"/>
      <c r="F126" s="339"/>
      <c r="G126" s="210"/>
      <c r="H126" s="210"/>
      <c r="I126" s="211"/>
      <c r="J126" s="69"/>
      <c r="K126" s="210"/>
      <c r="L126" s="210"/>
      <c r="M126" s="210"/>
      <c r="N126" s="210"/>
      <c r="O126" s="211"/>
      <c r="P126" s="69"/>
      <c r="Q126" s="210"/>
      <c r="R126" s="210"/>
      <c r="S126" s="210"/>
      <c r="T126" s="210"/>
      <c r="U126" s="211"/>
      <c r="V126" s="164"/>
      <c r="W126" s="189"/>
    </row>
    <row r="127" spans="1:23" ht="12.75" customHeight="1">
      <c r="A127" s="363"/>
      <c r="B127" s="215" t="s">
        <v>285</v>
      </c>
      <c r="C127" s="337"/>
      <c r="D127" s="338"/>
      <c r="E127" s="334"/>
      <c r="F127" s="339"/>
      <c r="G127" s="210"/>
      <c r="H127" s="210"/>
      <c r="I127" s="211"/>
      <c r="J127" s="69"/>
      <c r="K127" s="210"/>
      <c r="L127" s="210"/>
      <c r="M127" s="210"/>
      <c r="N127" s="210"/>
      <c r="O127" s="211"/>
      <c r="P127" s="69"/>
      <c r="Q127" s="210"/>
      <c r="R127" s="210"/>
      <c r="S127" s="210"/>
      <c r="T127" s="210"/>
      <c r="U127" s="211"/>
      <c r="V127" s="164"/>
      <c r="W127" s="189"/>
    </row>
    <row r="128" spans="1:23" ht="12.75" customHeight="1" thickBot="1">
      <c r="A128" s="364"/>
      <c r="B128" s="218" t="s">
        <v>286</v>
      </c>
      <c r="C128" s="332"/>
      <c r="D128" s="326"/>
      <c r="E128" s="334"/>
      <c r="F128" s="328"/>
      <c r="G128" s="210"/>
      <c r="H128" s="210"/>
      <c r="I128" s="211"/>
      <c r="J128" s="69"/>
      <c r="K128" s="210"/>
      <c r="L128" s="210"/>
      <c r="M128" s="210"/>
      <c r="N128" s="210"/>
      <c r="O128" s="211"/>
      <c r="P128" s="69"/>
      <c r="Q128" s="210"/>
      <c r="R128" s="210"/>
      <c r="S128" s="210"/>
      <c r="T128" s="210"/>
      <c r="U128" s="211"/>
      <c r="V128" s="164"/>
      <c r="W128" s="189"/>
    </row>
    <row r="129" spans="1:23" ht="12.75" customHeight="1">
      <c r="A129" s="61"/>
      <c r="B129" s="158"/>
      <c r="C129" s="211"/>
      <c r="D129" s="127"/>
      <c r="E129" s="210"/>
      <c r="F129" s="211"/>
      <c r="G129" s="210"/>
      <c r="H129" s="210"/>
      <c r="I129" s="211"/>
      <c r="J129" s="69"/>
      <c r="K129" s="210"/>
      <c r="L129" s="210"/>
      <c r="M129" s="210"/>
      <c r="N129" s="210"/>
      <c r="O129" s="211"/>
      <c r="P129" s="69"/>
      <c r="Q129" s="210"/>
      <c r="R129" s="210"/>
      <c r="S129" s="210"/>
      <c r="T129" s="210"/>
      <c r="U129" s="211"/>
      <c r="V129" s="164"/>
      <c r="W129" s="189"/>
    </row>
    <row r="130" spans="1:23" ht="12.75" customHeight="1">
      <c r="A130" s="61"/>
      <c r="B130" s="158"/>
      <c r="C130" s="211"/>
      <c r="D130" s="127"/>
      <c r="E130" s="210"/>
      <c r="F130" s="211"/>
      <c r="G130" s="210"/>
      <c r="H130" s="210"/>
      <c r="I130" s="211"/>
      <c r="J130" s="69"/>
      <c r="K130" s="210"/>
      <c r="L130" s="210"/>
      <c r="M130" s="210"/>
      <c r="N130" s="210"/>
      <c r="O130" s="211"/>
      <c r="P130" s="69"/>
      <c r="Q130" s="210"/>
      <c r="R130" s="210"/>
      <c r="S130" s="210"/>
      <c r="T130" s="210"/>
      <c r="U130" s="211"/>
      <c r="V130" s="164"/>
      <c r="W130" s="189"/>
    </row>
    <row r="131" spans="1:21" ht="15" customHeight="1">
      <c r="A131" s="44"/>
      <c r="B131" s="44"/>
      <c r="C131" s="63"/>
      <c r="D131" s="63"/>
      <c r="E131" s="76"/>
      <c r="F131" s="76"/>
      <c r="G131" s="77"/>
      <c r="H131" s="77"/>
      <c r="I131" s="77"/>
      <c r="K131" s="77"/>
      <c r="L131" s="77"/>
      <c r="M131" s="77"/>
      <c r="N131" s="77"/>
      <c r="O131" s="77"/>
      <c r="Q131" s="77"/>
      <c r="R131" s="77"/>
      <c r="S131" s="77"/>
      <c r="T131" s="77"/>
      <c r="U131" s="77"/>
    </row>
    <row r="132" spans="1:21" ht="15" customHeight="1">
      <c r="A132" s="26" t="s">
        <v>6</v>
      </c>
      <c r="B132" s="26"/>
      <c r="C132" s="51"/>
      <c r="D132" s="51"/>
      <c r="E132" s="78"/>
      <c r="F132" s="78"/>
      <c r="G132" s="77"/>
      <c r="H132" s="77"/>
      <c r="I132" s="77"/>
      <c r="K132" s="77"/>
      <c r="L132" s="77"/>
      <c r="M132" s="77"/>
      <c r="N132" s="77"/>
      <c r="O132" s="77"/>
      <c r="Q132" s="77"/>
      <c r="R132" s="77"/>
      <c r="S132" s="77"/>
      <c r="T132" s="77"/>
      <c r="U132" s="77"/>
    </row>
    <row r="133" spans="1:21" ht="15" customHeight="1">
      <c r="A133" s="26"/>
      <c r="B133" s="26"/>
      <c r="C133" s="79"/>
      <c r="D133" s="79"/>
      <c r="E133" s="78"/>
      <c r="F133" s="78"/>
      <c r="G133" s="77"/>
      <c r="H133" s="77"/>
      <c r="I133" s="77"/>
      <c r="K133" s="77"/>
      <c r="L133" s="77"/>
      <c r="M133" s="77"/>
      <c r="N133" s="77"/>
      <c r="O133" s="77"/>
      <c r="Q133" s="77"/>
      <c r="R133" s="77"/>
      <c r="S133" s="77"/>
      <c r="T133" s="77"/>
      <c r="U133" s="77"/>
    </row>
    <row r="134" spans="1:21" ht="15" customHeight="1" thickBot="1">
      <c r="A134" s="40" t="s">
        <v>7</v>
      </c>
      <c r="B134" s="40" t="s">
        <v>8</v>
      </c>
      <c r="C134" s="231" t="s">
        <v>301</v>
      </c>
      <c r="D134" s="232" t="s">
        <v>302</v>
      </c>
      <c r="E134" s="228" t="s">
        <v>303</v>
      </c>
      <c r="F134" s="228" t="s">
        <v>304</v>
      </c>
      <c r="G134" s="228" t="s">
        <v>305</v>
      </c>
      <c r="H134" s="228" t="s">
        <v>306</v>
      </c>
      <c r="I134" s="232" t="s">
        <v>300</v>
      </c>
      <c r="J134" s="163" t="s">
        <v>253</v>
      </c>
      <c r="K134" s="183"/>
      <c r="L134" s="84"/>
      <c r="M134" s="77"/>
      <c r="N134" s="77"/>
      <c r="O134" s="77"/>
      <c r="Q134" s="77"/>
      <c r="R134" s="77"/>
      <c r="S134" s="77"/>
      <c r="T134" s="77"/>
      <c r="U134" s="77"/>
    </row>
    <row r="135" spans="1:21" ht="15" customHeight="1">
      <c r="A135" s="149" t="s">
        <v>63</v>
      </c>
      <c r="B135" s="149" t="s">
        <v>72</v>
      </c>
      <c r="C135" s="42">
        <v>10.325</v>
      </c>
      <c r="D135" s="56">
        <v>9.35</v>
      </c>
      <c r="E135" s="233">
        <v>10.475</v>
      </c>
      <c r="F135" s="233">
        <v>9.75</v>
      </c>
      <c r="G135" s="129">
        <f>MAX(C135,E135)</f>
        <v>10.475</v>
      </c>
      <c r="H135" s="129">
        <f>MAX(D135,F135)</f>
        <v>9.75</v>
      </c>
      <c r="I135" s="66">
        <f>SUM(G135,H135)</f>
        <v>20.225</v>
      </c>
      <c r="J135" s="57">
        <v>1</v>
      </c>
      <c r="K135" s="183"/>
      <c r="L135" s="98"/>
      <c r="M135" s="77"/>
      <c r="N135" s="77"/>
      <c r="O135" s="77"/>
      <c r="Q135" s="77"/>
      <c r="R135" s="77"/>
      <c r="S135" s="77"/>
      <c r="T135" s="77"/>
      <c r="U135" s="77"/>
    </row>
    <row r="136" spans="1:21" ht="15" customHeight="1">
      <c r="A136" s="149"/>
      <c r="B136" s="149"/>
      <c r="C136" s="42"/>
      <c r="D136" s="56"/>
      <c r="E136" s="233"/>
      <c r="F136" s="233"/>
      <c r="G136" s="80"/>
      <c r="H136" s="233"/>
      <c r="I136" s="42"/>
      <c r="J136" s="57"/>
      <c r="K136" s="183"/>
      <c r="L136" s="98"/>
      <c r="M136" s="77"/>
      <c r="N136" s="77"/>
      <c r="O136" s="77"/>
      <c r="Q136" s="77"/>
      <c r="R136" s="77"/>
      <c r="S136" s="77"/>
      <c r="T136" s="77"/>
      <c r="U136" s="77"/>
    </row>
    <row r="137" spans="1:21" ht="15" customHeight="1">
      <c r="A137" s="175"/>
      <c r="B137" s="175"/>
      <c r="C137" s="50"/>
      <c r="D137" s="83"/>
      <c r="E137" s="90"/>
      <c r="F137" s="90"/>
      <c r="G137" s="112"/>
      <c r="H137" s="90"/>
      <c r="I137" s="50"/>
      <c r="J137" s="69"/>
      <c r="K137" s="183"/>
      <c r="L137" s="98"/>
      <c r="M137" s="77"/>
      <c r="N137" s="77"/>
      <c r="O137" s="77"/>
      <c r="Q137" s="77"/>
      <c r="R137" s="77"/>
      <c r="S137" s="77"/>
      <c r="T137" s="77"/>
      <c r="U137" s="77"/>
    </row>
    <row r="138" spans="1:22" ht="15" customHeight="1">
      <c r="A138" s="26" t="s">
        <v>21</v>
      </c>
      <c r="B138" s="26"/>
      <c r="C138" s="51"/>
      <c r="D138" s="51"/>
      <c r="E138" s="79"/>
      <c r="F138" s="79"/>
      <c r="G138" s="86"/>
      <c r="H138" s="86"/>
      <c r="I138" s="86"/>
      <c r="J138" s="94"/>
      <c r="K138" s="86"/>
      <c r="L138" s="86"/>
      <c r="M138" s="86"/>
      <c r="N138" s="86"/>
      <c r="O138" s="86"/>
      <c r="P138" s="94"/>
      <c r="Q138" s="86"/>
      <c r="R138" s="86"/>
      <c r="S138" s="86"/>
      <c r="T138" s="86"/>
      <c r="U138" s="86"/>
      <c r="V138" s="94"/>
    </row>
    <row r="139" spans="1:22" ht="15" customHeight="1" thickBot="1">
      <c r="A139" s="40" t="s">
        <v>7</v>
      </c>
      <c r="B139" s="40" t="s">
        <v>8</v>
      </c>
      <c r="C139" s="231" t="s">
        <v>302</v>
      </c>
      <c r="D139" s="232" t="s">
        <v>307</v>
      </c>
      <c r="E139" s="228" t="s">
        <v>304</v>
      </c>
      <c r="F139" s="228" t="s">
        <v>308</v>
      </c>
      <c r="G139" s="228" t="s">
        <v>309</v>
      </c>
      <c r="H139" s="228" t="s">
        <v>310</v>
      </c>
      <c r="I139" s="232" t="s">
        <v>300</v>
      </c>
      <c r="J139" s="163" t="s">
        <v>253</v>
      </c>
      <c r="K139" s="22"/>
      <c r="L139" s="84"/>
      <c r="M139" s="86"/>
      <c r="N139" s="86"/>
      <c r="O139" s="86"/>
      <c r="P139" s="94"/>
      <c r="Q139" s="86"/>
      <c r="R139" s="86"/>
      <c r="S139" s="86"/>
      <c r="T139" s="86"/>
      <c r="U139" s="86"/>
      <c r="V139" s="94"/>
    </row>
    <row r="140" spans="1:22" ht="15" customHeight="1" thickBot="1">
      <c r="A140" s="130" t="s">
        <v>67</v>
      </c>
      <c r="B140" s="130" t="s">
        <v>72</v>
      </c>
      <c r="C140" s="66">
        <v>10.7</v>
      </c>
      <c r="D140" s="66">
        <v>10.65</v>
      </c>
      <c r="E140" s="43">
        <v>9.05</v>
      </c>
      <c r="F140" s="43">
        <v>10.65</v>
      </c>
      <c r="G140" s="148">
        <f aca="true" t="shared" si="4" ref="G140:H145">MAX(C140,E140)</f>
        <v>10.7</v>
      </c>
      <c r="H140" s="148">
        <f t="shared" si="4"/>
        <v>10.65</v>
      </c>
      <c r="I140" s="66">
        <f aca="true" t="shared" si="5" ref="I140:I145">SUM(G140,H140)</f>
        <v>21.35</v>
      </c>
      <c r="J140" s="235">
        <v>1</v>
      </c>
      <c r="K140" s="22"/>
      <c r="L140" s="84"/>
      <c r="M140" s="86"/>
      <c r="N140" s="86"/>
      <c r="O140" s="86"/>
      <c r="P140" s="94"/>
      <c r="Q140" s="86"/>
      <c r="R140" s="86"/>
      <c r="S140" s="86"/>
      <c r="T140" s="86"/>
      <c r="U140" s="86"/>
      <c r="V140" s="94"/>
    </row>
    <row r="141" spans="1:22" ht="15" customHeight="1" thickBot="1">
      <c r="A141" s="130" t="s">
        <v>65</v>
      </c>
      <c r="B141" s="130" t="s">
        <v>72</v>
      </c>
      <c r="C141" s="66">
        <v>9.85</v>
      </c>
      <c r="D141" s="66">
        <v>11.15</v>
      </c>
      <c r="E141" s="231" t="s">
        <v>237</v>
      </c>
      <c r="F141" s="231" t="s">
        <v>237</v>
      </c>
      <c r="G141" s="148">
        <f t="shared" si="4"/>
        <v>9.85</v>
      </c>
      <c r="H141" s="148">
        <f t="shared" si="4"/>
        <v>11.15</v>
      </c>
      <c r="I141" s="66">
        <f t="shared" si="5"/>
        <v>21</v>
      </c>
      <c r="J141" s="235">
        <v>2</v>
      </c>
      <c r="K141" s="22"/>
      <c r="L141" s="84"/>
      <c r="M141" s="86"/>
      <c r="N141" s="86"/>
      <c r="O141" s="86"/>
      <c r="P141" s="94"/>
      <c r="Q141" s="86"/>
      <c r="R141" s="86"/>
      <c r="S141" s="86"/>
      <c r="T141" s="86"/>
      <c r="U141" s="86"/>
      <c r="V141" s="94"/>
    </row>
    <row r="142" spans="1:22" ht="15" customHeight="1" thickBot="1">
      <c r="A142" s="130" t="s">
        <v>168</v>
      </c>
      <c r="B142" s="130" t="s">
        <v>36</v>
      </c>
      <c r="C142" s="66">
        <v>10.175</v>
      </c>
      <c r="D142" s="66">
        <v>10.65</v>
      </c>
      <c r="E142" s="43">
        <v>9.8</v>
      </c>
      <c r="F142" s="43">
        <v>10.5</v>
      </c>
      <c r="G142" s="148">
        <f t="shared" si="4"/>
        <v>10.175</v>
      </c>
      <c r="H142" s="148">
        <f t="shared" si="4"/>
        <v>10.65</v>
      </c>
      <c r="I142" s="66">
        <f t="shared" si="5"/>
        <v>20.825000000000003</v>
      </c>
      <c r="J142" s="235">
        <v>3</v>
      </c>
      <c r="K142" s="22"/>
      <c r="L142" s="84"/>
      <c r="M142" s="86"/>
      <c r="N142" s="86"/>
      <c r="O142" s="86"/>
      <c r="P142" s="94"/>
      <c r="Q142" s="86"/>
      <c r="R142" s="86"/>
      <c r="S142" s="86"/>
      <c r="T142" s="86"/>
      <c r="U142" s="86"/>
      <c r="V142" s="94"/>
    </row>
    <row r="143" spans="1:22" ht="15" customHeight="1" thickBot="1">
      <c r="A143" s="130" t="s">
        <v>64</v>
      </c>
      <c r="B143" s="311" t="s">
        <v>84</v>
      </c>
      <c r="C143" s="234" t="s">
        <v>237</v>
      </c>
      <c r="D143" s="66">
        <v>10.775</v>
      </c>
      <c r="E143" s="43">
        <v>10.05</v>
      </c>
      <c r="F143" s="43">
        <v>10.75</v>
      </c>
      <c r="G143" s="148">
        <f t="shared" si="4"/>
        <v>10.05</v>
      </c>
      <c r="H143" s="148">
        <f t="shared" si="4"/>
        <v>10.775</v>
      </c>
      <c r="I143" s="66">
        <f t="shared" si="5"/>
        <v>20.825000000000003</v>
      </c>
      <c r="J143" s="235">
        <v>3</v>
      </c>
      <c r="K143" s="22"/>
      <c r="L143" s="84"/>
      <c r="M143" s="86"/>
      <c r="N143" s="86"/>
      <c r="O143" s="86"/>
      <c r="P143" s="94"/>
      <c r="Q143" s="86"/>
      <c r="R143" s="86"/>
      <c r="S143" s="86"/>
      <c r="T143" s="86"/>
      <c r="U143" s="86"/>
      <c r="V143" s="94"/>
    </row>
    <row r="144" spans="1:22" ht="15" customHeight="1" thickBot="1">
      <c r="A144" s="131" t="s">
        <v>119</v>
      </c>
      <c r="B144" s="131" t="s">
        <v>72</v>
      </c>
      <c r="C144" s="66">
        <v>9.625</v>
      </c>
      <c r="D144" s="42">
        <v>9.425</v>
      </c>
      <c r="E144" s="43">
        <v>8.9</v>
      </c>
      <c r="F144" s="43">
        <v>10.1</v>
      </c>
      <c r="G144" s="148">
        <f t="shared" si="4"/>
        <v>9.625</v>
      </c>
      <c r="H144" s="148">
        <f t="shared" si="4"/>
        <v>10.1</v>
      </c>
      <c r="I144" s="66">
        <f t="shared" si="5"/>
        <v>19.725</v>
      </c>
      <c r="J144" s="235">
        <v>5</v>
      </c>
      <c r="K144" s="187"/>
      <c r="L144" s="97"/>
      <c r="M144" s="86"/>
      <c r="N144" s="86"/>
      <c r="O144" s="86"/>
      <c r="P144" s="94"/>
      <c r="Q144" s="86"/>
      <c r="R144" s="86"/>
      <c r="S144" s="86"/>
      <c r="T144" s="86"/>
      <c r="U144" s="86"/>
      <c r="V144" s="94"/>
    </row>
    <row r="145" spans="1:22" ht="15" customHeight="1">
      <c r="A145" s="130" t="s">
        <v>224</v>
      </c>
      <c r="B145" s="131" t="s">
        <v>205</v>
      </c>
      <c r="C145" s="66">
        <v>8.65</v>
      </c>
      <c r="D145" s="312" t="s">
        <v>237</v>
      </c>
      <c r="E145" s="43">
        <v>8</v>
      </c>
      <c r="F145" s="43">
        <v>8.75</v>
      </c>
      <c r="G145" s="148">
        <f t="shared" si="4"/>
        <v>8.65</v>
      </c>
      <c r="H145" s="148">
        <f t="shared" si="4"/>
        <v>8.75</v>
      </c>
      <c r="I145" s="66">
        <f t="shared" si="5"/>
        <v>17.4</v>
      </c>
      <c r="J145" s="235">
        <v>6</v>
      </c>
      <c r="K145" s="187"/>
      <c r="L145" s="97"/>
      <c r="M145" s="86"/>
      <c r="N145" s="86"/>
      <c r="O145" s="86"/>
      <c r="P145" s="94"/>
      <c r="Q145" s="86"/>
      <c r="R145" s="86"/>
      <c r="S145" s="86"/>
      <c r="T145" s="86"/>
      <c r="U145" s="86"/>
      <c r="V145" s="94"/>
    </row>
    <row r="146" spans="1:22" ht="15" customHeight="1">
      <c r="A146" s="174"/>
      <c r="B146" s="174"/>
      <c r="C146" s="50"/>
      <c r="D146" s="59"/>
      <c r="E146" s="53"/>
      <c r="F146" s="53"/>
      <c r="G146" s="112"/>
      <c r="H146" s="112"/>
      <c r="I146" s="50"/>
      <c r="J146" s="164"/>
      <c r="K146" s="187"/>
      <c r="L146" s="97"/>
      <c r="M146" s="86"/>
      <c r="N146" s="86"/>
      <c r="O146" s="86"/>
      <c r="P146" s="94"/>
      <c r="Q146" s="86"/>
      <c r="R146" s="86"/>
      <c r="S146" s="86"/>
      <c r="T146" s="86"/>
      <c r="U146" s="86"/>
      <c r="V146" s="94"/>
    </row>
    <row r="147" spans="1:21" ht="15" customHeight="1">
      <c r="A147" s="47"/>
      <c r="B147" s="47"/>
      <c r="C147" s="59"/>
      <c r="D147" s="59"/>
      <c r="E147" s="78"/>
      <c r="F147" s="78"/>
      <c r="G147" s="77"/>
      <c r="H147" s="77"/>
      <c r="I147" s="77"/>
      <c r="K147" s="77"/>
      <c r="L147" s="77"/>
      <c r="M147" s="77"/>
      <c r="N147" s="77"/>
      <c r="O147" s="77"/>
      <c r="Q147" s="77"/>
      <c r="R147" s="77"/>
      <c r="S147" s="77"/>
      <c r="T147" s="77"/>
      <c r="U147" s="77"/>
    </row>
    <row r="148" spans="1:22" ht="15" customHeight="1">
      <c r="A148" s="26" t="s">
        <v>23</v>
      </c>
      <c r="B148" s="58"/>
      <c r="C148" s="53"/>
      <c r="D148" s="53"/>
      <c r="E148" s="53"/>
      <c r="F148" s="53"/>
      <c r="G148" s="86"/>
      <c r="H148" s="86"/>
      <c r="I148" s="86"/>
      <c r="J148" s="94"/>
      <c r="K148" s="86"/>
      <c r="L148" s="86"/>
      <c r="M148" s="86"/>
      <c r="N148" s="86"/>
      <c r="O148" s="86"/>
      <c r="P148" s="94"/>
      <c r="Q148" s="86"/>
      <c r="R148" s="86"/>
      <c r="S148" s="86"/>
      <c r="T148" s="86"/>
      <c r="U148" s="86"/>
      <c r="V148" s="94"/>
    </row>
    <row r="149" spans="1:22" ht="15" customHeight="1" thickBot="1">
      <c r="A149" s="41" t="s">
        <v>7</v>
      </c>
      <c r="B149" s="41" t="s">
        <v>8</v>
      </c>
      <c r="C149" s="213" t="s">
        <v>312</v>
      </c>
      <c r="D149" s="247" t="s">
        <v>302</v>
      </c>
      <c r="E149" s="228" t="s">
        <v>313</v>
      </c>
      <c r="F149" s="228" t="s">
        <v>304</v>
      </c>
      <c r="G149" s="228" t="s">
        <v>314</v>
      </c>
      <c r="H149" s="228" t="s">
        <v>309</v>
      </c>
      <c r="I149" s="232" t="s">
        <v>300</v>
      </c>
      <c r="J149" s="163" t="s">
        <v>253</v>
      </c>
      <c r="K149" s="22"/>
      <c r="L149" s="84"/>
      <c r="M149" s="86"/>
      <c r="N149" s="86"/>
      <c r="O149" s="86"/>
      <c r="P149" s="94"/>
      <c r="Q149" s="86"/>
      <c r="R149" s="86"/>
      <c r="S149" s="86"/>
      <c r="T149" s="86"/>
      <c r="U149" s="86"/>
      <c r="V149" s="94"/>
    </row>
    <row r="150" spans="1:22" ht="15" customHeight="1" thickBot="1">
      <c r="A150" s="131" t="s">
        <v>142</v>
      </c>
      <c r="B150" s="131" t="s">
        <v>139</v>
      </c>
      <c r="C150" s="56">
        <v>11.1</v>
      </c>
      <c r="D150" s="232" t="s">
        <v>237</v>
      </c>
      <c r="E150" s="168">
        <v>11.025</v>
      </c>
      <c r="F150" s="168">
        <v>11.55</v>
      </c>
      <c r="G150" s="129">
        <f aca="true" t="shared" si="6" ref="G150:H156">MAX(C150,E150)</f>
        <v>11.1</v>
      </c>
      <c r="H150" s="129">
        <f t="shared" si="6"/>
        <v>11.55</v>
      </c>
      <c r="I150" s="66">
        <f aca="true" t="shared" si="7" ref="I150:I156">SUM(G150,H150)</f>
        <v>22.65</v>
      </c>
      <c r="J150" s="313">
        <v>1</v>
      </c>
      <c r="K150" s="187"/>
      <c r="L150" s="97"/>
      <c r="M150" s="86"/>
      <c r="N150" s="86"/>
      <c r="O150" s="86"/>
      <c r="P150" s="94"/>
      <c r="Q150" s="86"/>
      <c r="R150" s="86"/>
      <c r="S150" s="86"/>
      <c r="T150" s="86"/>
      <c r="U150" s="86"/>
      <c r="V150" s="94"/>
    </row>
    <row r="151" spans="1:22" ht="15" customHeight="1" thickBot="1">
      <c r="A151" s="131" t="s">
        <v>120</v>
      </c>
      <c r="B151" s="131" t="s">
        <v>72</v>
      </c>
      <c r="C151" s="56">
        <v>10.85</v>
      </c>
      <c r="D151" s="56">
        <v>10.65</v>
      </c>
      <c r="E151" s="168">
        <v>10.275</v>
      </c>
      <c r="F151" s="168">
        <v>11.35</v>
      </c>
      <c r="G151" s="129">
        <f t="shared" si="6"/>
        <v>10.85</v>
      </c>
      <c r="H151" s="129">
        <f t="shared" si="6"/>
        <v>11.35</v>
      </c>
      <c r="I151" s="66">
        <f t="shared" si="7"/>
        <v>22.2</v>
      </c>
      <c r="J151" s="313">
        <v>2</v>
      </c>
      <c r="K151" s="187"/>
      <c r="L151" s="97"/>
      <c r="M151" s="86"/>
      <c r="N151" s="86"/>
      <c r="O151" s="86"/>
      <c r="P151" s="94"/>
      <c r="Q151" s="86"/>
      <c r="R151" s="86"/>
      <c r="S151" s="86"/>
      <c r="T151" s="86"/>
      <c r="U151" s="86"/>
      <c r="V151" s="94"/>
    </row>
    <row r="152" spans="1:21" ht="15.75" thickBot="1">
      <c r="A152" s="131" t="s">
        <v>82</v>
      </c>
      <c r="B152" s="64" t="s">
        <v>83</v>
      </c>
      <c r="C152" s="56">
        <v>11.05</v>
      </c>
      <c r="D152" s="232" t="s">
        <v>237</v>
      </c>
      <c r="E152" s="168">
        <v>9.775</v>
      </c>
      <c r="F152" s="168">
        <v>10.85</v>
      </c>
      <c r="G152" s="129">
        <f t="shared" si="6"/>
        <v>11.05</v>
      </c>
      <c r="H152" s="129">
        <f t="shared" si="6"/>
        <v>10.85</v>
      </c>
      <c r="I152" s="66">
        <f t="shared" si="7"/>
        <v>21.9</v>
      </c>
      <c r="J152" s="313">
        <v>3</v>
      </c>
      <c r="K152" s="187"/>
      <c r="L152" s="97"/>
      <c r="M152" s="77"/>
      <c r="N152" s="77"/>
      <c r="O152" s="77"/>
      <c r="Q152" s="77"/>
      <c r="R152" s="77"/>
      <c r="S152" s="77"/>
      <c r="T152" s="77"/>
      <c r="U152" s="77"/>
    </row>
    <row r="153" spans="1:22" ht="15" customHeight="1" thickBot="1">
      <c r="A153" s="131" t="s">
        <v>143</v>
      </c>
      <c r="B153" s="131" t="s">
        <v>139</v>
      </c>
      <c r="C153" s="56">
        <v>10.75</v>
      </c>
      <c r="D153" s="232" t="s">
        <v>237</v>
      </c>
      <c r="E153" s="168">
        <v>10.325</v>
      </c>
      <c r="F153" s="168">
        <v>11</v>
      </c>
      <c r="G153" s="129">
        <f t="shared" si="6"/>
        <v>10.75</v>
      </c>
      <c r="H153" s="129">
        <f t="shared" si="6"/>
        <v>11</v>
      </c>
      <c r="I153" s="66">
        <f t="shared" si="7"/>
        <v>21.75</v>
      </c>
      <c r="J153" s="313">
        <v>4</v>
      </c>
      <c r="K153" s="187"/>
      <c r="L153" s="97"/>
      <c r="M153" s="86"/>
      <c r="N153" s="86"/>
      <c r="O153" s="86"/>
      <c r="P153" s="94"/>
      <c r="Q153" s="86"/>
      <c r="R153" s="86"/>
      <c r="S153" s="86"/>
      <c r="T153" s="86"/>
      <c r="U153" s="86"/>
      <c r="V153" s="94"/>
    </row>
    <row r="154" spans="1:22" ht="15" customHeight="1" thickBot="1">
      <c r="A154" s="131" t="s">
        <v>121</v>
      </c>
      <c r="B154" s="131" t="s">
        <v>72</v>
      </c>
      <c r="C154" s="56">
        <v>10.425</v>
      </c>
      <c r="D154" s="56">
        <v>10.325</v>
      </c>
      <c r="E154" s="168">
        <v>9.9</v>
      </c>
      <c r="F154" s="168">
        <v>11.2</v>
      </c>
      <c r="G154" s="129">
        <f t="shared" si="6"/>
        <v>10.425</v>
      </c>
      <c r="H154" s="129">
        <f t="shared" si="6"/>
        <v>11.2</v>
      </c>
      <c r="I154" s="66">
        <f t="shared" si="7"/>
        <v>21.625</v>
      </c>
      <c r="J154" s="313">
        <v>5</v>
      </c>
      <c r="K154" s="187"/>
      <c r="L154" s="97"/>
      <c r="M154" s="86"/>
      <c r="N154" s="86"/>
      <c r="O154" s="86"/>
      <c r="P154" s="94"/>
      <c r="Q154" s="86"/>
      <c r="R154" s="86"/>
      <c r="S154" s="86"/>
      <c r="T154" s="86"/>
      <c r="U154" s="86"/>
      <c r="V154" s="94"/>
    </row>
    <row r="155" spans="1:22" ht="15" customHeight="1" thickBot="1">
      <c r="A155" s="131" t="s">
        <v>99</v>
      </c>
      <c r="B155" s="131" t="s">
        <v>17</v>
      </c>
      <c r="C155" s="56">
        <v>11.25</v>
      </c>
      <c r="D155" s="232" t="s">
        <v>237</v>
      </c>
      <c r="E155" s="168">
        <v>11.475</v>
      </c>
      <c r="F155" s="168">
        <v>10.1</v>
      </c>
      <c r="G155" s="129">
        <f t="shared" si="6"/>
        <v>11.475</v>
      </c>
      <c r="H155" s="129">
        <f t="shared" si="6"/>
        <v>10.1</v>
      </c>
      <c r="I155" s="66">
        <f t="shared" si="7"/>
        <v>21.575</v>
      </c>
      <c r="J155" s="313">
        <v>6</v>
      </c>
      <c r="K155" s="187"/>
      <c r="L155" s="97"/>
      <c r="M155" s="86"/>
      <c r="N155" s="86"/>
      <c r="O155" s="86"/>
      <c r="P155" s="94"/>
      <c r="Q155" s="86"/>
      <c r="R155" s="86"/>
      <c r="S155" s="86"/>
      <c r="T155" s="86"/>
      <c r="U155" s="86"/>
      <c r="V155" s="94"/>
    </row>
    <row r="156" spans="1:22" ht="15" customHeight="1" thickBot="1">
      <c r="A156" s="131" t="s">
        <v>181</v>
      </c>
      <c r="B156" s="131" t="s">
        <v>25</v>
      </c>
      <c r="C156" s="56">
        <v>10.125</v>
      </c>
      <c r="D156" s="56">
        <v>10.25</v>
      </c>
      <c r="E156" s="168">
        <v>10.15</v>
      </c>
      <c r="F156" s="168">
        <v>9.8</v>
      </c>
      <c r="G156" s="129">
        <f t="shared" si="6"/>
        <v>10.15</v>
      </c>
      <c r="H156" s="129">
        <f t="shared" si="6"/>
        <v>10.25</v>
      </c>
      <c r="I156" s="66">
        <f t="shared" si="7"/>
        <v>20.4</v>
      </c>
      <c r="J156" s="313">
        <v>7</v>
      </c>
      <c r="K156" s="187"/>
      <c r="L156" s="97"/>
      <c r="M156" s="86"/>
      <c r="N156" s="86"/>
      <c r="O156" s="86"/>
      <c r="P156" s="94"/>
      <c r="Q156" s="86"/>
      <c r="R156" s="86"/>
      <c r="S156" s="86"/>
      <c r="T156" s="86"/>
      <c r="U156" s="86"/>
      <c r="V156" s="94"/>
    </row>
    <row r="157" spans="1:22" ht="15" customHeight="1">
      <c r="A157" s="131"/>
      <c r="B157" s="131"/>
      <c r="C157" s="245"/>
      <c r="D157" s="290"/>
      <c r="E157" s="168"/>
      <c r="F157" s="168"/>
      <c r="G157" s="129"/>
      <c r="H157" s="129"/>
      <c r="I157" s="66"/>
      <c r="J157" s="244"/>
      <c r="K157" s="187"/>
      <c r="L157" s="97"/>
      <c r="M157" s="86"/>
      <c r="N157" s="86"/>
      <c r="O157" s="86"/>
      <c r="P157" s="94"/>
      <c r="Q157" s="86"/>
      <c r="R157" s="86"/>
      <c r="S157" s="86"/>
      <c r="T157" s="86"/>
      <c r="U157" s="86"/>
      <c r="V157" s="94"/>
    </row>
    <row r="158" spans="1:22" ht="15" customHeight="1">
      <c r="A158" s="174"/>
      <c r="B158" s="174"/>
      <c r="C158" s="83"/>
      <c r="D158" s="59"/>
      <c r="E158" s="59"/>
      <c r="F158" s="59"/>
      <c r="G158" s="90"/>
      <c r="H158" s="90"/>
      <c r="I158" s="83"/>
      <c r="J158" s="189"/>
      <c r="K158" s="187"/>
      <c r="L158" s="97"/>
      <c r="M158" s="86"/>
      <c r="N158" s="86"/>
      <c r="O158" s="86"/>
      <c r="P158" s="94"/>
      <c r="Q158" s="86"/>
      <c r="R158" s="86"/>
      <c r="S158" s="86"/>
      <c r="T158" s="86"/>
      <c r="U158" s="86"/>
      <c r="V158" s="94"/>
    </row>
    <row r="159" spans="1:21" ht="15" customHeight="1">
      <c r="A159" s="47"/>
      <c r="B159" s="47"/>
      <c r="C159" s="83"/>
      <c r="D159" s="83"/>
      <c r="E159" s="78"/>
      <c r="F159" s="78"/>
      <c r="G159" s="77"/>
      <c r="H159" s="77"/>
      <c r="I159" s="77"/>
      <c r="K159" s="77"/>
      <c r="L159" s="77"/>
      <c r="M159" s="77"/>
      <c r="N159" s="77"/>
      <c r="O159" s="77"/>
      <c r="Q159" s="77"/>
      <c r="R159" s="77"/>
      <c r="S159" s="77"/>
      <c r="T159" s="77"/>
      <c r="U159" s="77"/>
    </row>
    <row r="160" spans="1:23" s="2" customFormat="1" ht="15" customHeight="1">
      <c r="A160" s="26" t="s">
        <v>28</v>
      </c>
      <c r="B160" s="26"/>
      <c r="C160" s="51"/>
      <c r="D160" s="51"/>
      <c r="E160" s="79"/>
      <c r="F160" s="59"/>
      <c r="G160" s="23"/>
      <c r="H160" s="23"/>
      <c r="I160" s="23"/>
      <c r="J160" s="24"/>
      <c r="K160" s="22"/>
      <c r="L160" s="22"/>
      <c r="M160" s="22"/>
      <c r="N160" s="22"/>
      <c r="O160" s="22"/>
      <c r="P160" s="97"/>
      <c r="Q160" s="22"/>
      <c r="R160" s="22"/>
      <c r="S160" s="22"/>
      <c r="T160" s="22"/>
      <c r="U160" s="22"/>
      <c r="V160" s="97"/>
      <c r="W160" s="98"/>
    </row>
    <row r="161" spans="1:23" s="2" customFormat="1" ht="15" customHeight="1">
      <c r="A161" s="26"/>
      <c r="B161" s="26"/>
      <c r="C161" s="79"/>
      <c r="D161" s="79"/>
      <c r="E161" s="79"/>
      <c r="F161" s="59"/>
      <c r="G161" s="23"/>
      <c r="H161" s="23"/>
      <c r="I161" s="23"/>
      <c r="J161" s="24"/>
      <c r="K161" s="22"/>
      <c r="L161" s="22"/>
      <c r="M161" s="22"/>
      <c r="N161" s="22"/>
      <c r="O161" s="22"/>
      <c r="P161" s="97"/>
      <c r="Q161" s="22"/>
      <c r="R161" s="22"/>
      <c r="S161" s="22"/>
      <c r="T161" s="22"/>
      <c r="U161" s="22"/>
      <c r="V161" s="97"/>
      <c r="W161" s="98"/>
    </row>
    <row r="162" spans="1:23" s="2" customFormat="1" ht="15" customHeight="1">
      <c r="A162" s="41" t="s">
        <v>7</v>
      </c>
      <c r="B162" s="41" t="s">
        <v>8</v>
      </c>
      <c r="C162" s="231" t="s">
        <v>302</v>
      </c>
      <c r="D162" s="247" t="s">
        <v>312</v>
      </c>
      <c r="E162" s="246" t="s">
        <v>304</v>
      </c>
      <c r="F162" s="246" t="s">
        <v>313</v>
      </c>
      <c r="G162" s="246" t="s">
        <v>309</v>
      </c>
      <c r="H162" s="246" t="s">
        <v>315</v>
      </c>
      <c r="I162" s="247" t="s">
        <v>300</v>
      </c>
      <c r="J162" s="239" t="s">
        <v>253</v>
      </c>
      <c r="K162" s="127"/>
      <c r="L162" s="22"/>
      <c r="M162" s="22"/>
      <c r="N162" s="22"/>
      <c r="O162" s="22"/>
      <c r="P162" s="97"/>
      <c r="Q162" s="22"/>
      <c r="R162" s="22"/>
      <c r="S162" s="22"/>
      <c r="T162" s="22"/>
      <c r="U162" s="22"/>
      <c r="V162" s="97"/>
      <c r="W162" s="98"/>
    </row>
    <row r="163" spans="1:22" ht="15" customHeight="1">
      <c r="A163" s="131" t="s">
        <v>198</v>
      </c>
      <c r="B163" s="131" t="s">
        <v>10</v>
      </c>
      <c r="C163" s="42">
        <v>11.325</v>
      </c>
      <c r="D163" s="42">
        <v>12.15</v>
      </c>
      <c r="E163" s="168">
        <v>10.9</v>
      </c>
      <c r="F163" s="248">
        <v>11.525</v>
      </c>
      <c r="G163" s="129">
        <f aca="true" t="shared" si="8" ref="G163:H170">MAX(C163,E163)</f>
        <v>11.325</v>
      </c>
      <c r="H163" s="129">
        <f t="shared" si="8"/>
        <v>12.15</v>
      </c>
      <c r="I163" s="42">
        <f aca="true" t="shared" si="9" ref="I163:I170">SUM(G163,H163)</f>
        <v>23.475</v>
      </c>
      <c r="J163" s="244">
        <v>1</v>
      </c>
      <c r="K163" s="183"/>
      <c r="L163" s="97"/>
      <c r="M163" s="86"/>
      <c r="N163" s="86"/>
      <c r="O163" s="86"/>
      <c r="P163" s="94"/>
      <c r="Q163" s="86"/>
      <c r="R163" s="86"/>
      <c r="S163" s="86"/>
      <c r="T163" s="86"/>
      <c r="U163" s="86"/>
      <c r="V163" s="94"/>
    </row>
    <row r="164" spans="1:22" ht="15" customHeight="1">
      <c r="A164" s="131" t="s">
        <v>88</v>
      </c>
      <c r="B164" s="131" t="s">
        <v>83</v>
      </c>
      <c r="C164" s="42">
        <v>11.8</v>
      </c>
      <c r="D164" s="232" t="s">
        <v>237</v>
      </c>
      <c r="E164" s="168">
        <v>11.95</v>
      </c>
      <c r="F164" s="248">
        <v>11.25</v>
      </c>
      <c r="G164" s="129">
        <f t="shared" si="8"/>
        <v>11.95</v>
      </c>
      <c r="H164" s="129">
        <f t="shared" si="8"/>
        <v>11.25</v>
      </c>
      <c r="I164" s="42">
        <f t="shared" si="9"/>
        <v>23.2</v>
      </c>
      <c r="J164" s="244">
        <v>2</v>
      </c>
      <c r="K164" s="183"/>
      <c r="L164" s="97"/>
      <c r="M164" s="86"/>
      <c r="N164" s="86"/>
      <c r="O164" s="86"/>
      <c r="P164" s="94"/>
      <c r="Q164" s="86"/>
      <c r="R164" s="86"/>
      <c r="S164" s="86"/>
      <c r="T164" s="86"/>
      <c r="U164" s="86"/>
      <c r="V164" s="94"/>
    </row>
    <row r="165" spans="1:22" ht="15" customHeight="1">
      <c r="A165" s="131" t="s">
        <v>22</v>
      </c>
      <c r="B165" s="131" t="s">
        <v>38</v>
      </c>
      <c r="C165" s="249" t="s">
        <v>237</v>
      </c>
      <c r="D165" s="42">
        <v>10.75</v>
      </c>
      <c r="E165" s="168">
        <v>11.6</v>
      </c>
      <c r="F165" s="248">
        <v>10.725</v>
      </c>
      <c r="G165" s="129">
        <f t="shared" si="8"/>
        <v>11.6</v>
      </c>
      <c r="H165" s="129">
        <f t="shared" si="8"/>
        <v>10.75</v>
      </c>
      <c r="I165" s="42">
        <f t="shared" si="9"/>
        <v>22.35</v>
      </c>
      <c r="J165" s="244">
        <v>3</v>
      </c>
      <c r="K165" s="183"/>
      <c r="L165" s="97"/>
      <c r="M165" s="86"/>
      <c r="N165" s="86"/>
      <c r="O165" s="86"/>
      <c r="P165" s="94"/>
      <c r="Q165" s="86"/>
      <c r="R165" s="86"/>
      <c r="S165" s="86"/>
      <c r="T165" s="86"/>
      <c r="U165" s="86"/>
      <c r="V165" s="94"/>
    </row>
    <row r="166" spans="1:22" ht="15" customHeight="1">
      <c r="A166" s="131" t="s">
        <v>89</v>
      </c>
      <c r="B166" s="131" t="s">
        <v>83</v>
      </c>
      <c r="C166" s="249" t="s">
        <v>237</v>
      </c>
      <c r="D166" s="42">
        <v>9.95</v>
      </c>
      <c r="E166" s="168">
        <v>11.4</v>
      </c>
      <c r="F166" s="248">
        <v>10.9</v>
      </c>
      <c r="G166" s="129">
        <f t="shared" si="8"/>
        <v>11.4</v>
      </c>
      <c r="H166" s="129">
        <f t="shared" si="8"/>
        <v>10.9</v>
      </c>
      <c r="I166" s="42">
        <f t="shared" si="9"/>
        <v>22.3</v>
      </c>
      <c r="J166" s="244">
        <v>4</v>
      </c>
      <c r="K166" s="183"/>
      <c r="L166" s="97"/>
      <c r="M166" s="86"/>
      <c r="N166" s="86"/>
      <c r="O166" s="86"/>
      <c r="P166" s="94"/>
      <c r="Q166" s="86"/>
      <c r="R166" s="86"/>
      <c r="S166" s="86"/>
      <c r="T166" s="86"/>
      <c r="U166" s="86"/>
      <c r="V166" s="94"/>
    </row>
    <row r="167" spans="1:22" ht="15" customHeight="1">
      <c r="A167" s="131" t="s">
        <v>45</v>
      </c>
      <c r="B167" s="131" t="s">
        <v>10</v>
      </c>
      <c r="C167" s="42">
        <v>10.95</v>
      </c>
      <c r="D167" s="42">
        <v>11.25</v>
      </c>
      <c r="E167" s="168">
        <v>10.7</v>
      </c>
      <c r="F167" s="248">
        <v>10.875</v>
      </c>
      <c r="G167" s="129">
        <f t="shared" si="8"/>
        <v>10.95</v>
      </c>
      <c r="H167" s="129">
        <f t="shared" si="8"/>
        <v>11.25</v>
      </c>
      <c r="I167" s="42">
        <f t="shared" si="9"/>
        <v>22.2</v>
      </c>
      <c r="J167" s="244">
        <v>5</v>
      </c>
      <c r="K167" s="183"/>
      <c r="L167" s="97"/>
      <c r="M167" s="86"/>
      <c r="N167" s="86"/>
      <c r="O167" s="86"/>
      <c r="P167" s="94"/>
      <c r="Q167" s="86"/>
      <c r="R167" s="86"/>
      <c r="S167" s="86"/>
      <c r="T167" s="86"/>
      <c r="U167" s="86"/>
      <c r="V167" s="94"/>
    </row>
    <row r="168" spans="1:22" ht="15" customHeight="1">
      <c r="A168" s="131" t="s">
        <v>138</v>
      </c>
      <c r="B168" s="131" t="s">
        <v>139</v>
      </c>
      <c r="C168" s="42">
        <v>10.9</v>
      </c>
      <c r="D168" s="42">
        <v>10.225</v>
      </c>
      <c r="E168" s="168">
        <v>11.55</v>
      </c>
      <c r="F168" s="168">
        <v>10</v>
      </c>
      <c r="G168" s="129">
        <f t="shared" si="8"/>
        <v>11.55</v>
      </c>
      <c r="H168" s="129">
        <f t="shared" si="8"/>
        <v>10.225</v>
      </c>
      <c r="I168" s="42">
        <f t="shared" si="9"/>
        <v>21.775</v>
      </c>
      <c r="J168" s="244">
        <v>6</v>
      </c>
      <c r="K168" s="183"/>
      <c r="L168" s="97"/>
      <c r="M168" s="86"/>
      <c r="N168" s="86"/>
      <c r="O168" s="86"/>
      <c r="P168" s="94"/>
      <c r="Q168" s="86"/>
      <c r="R168" s="86"/>
      <c r="S168" s="86"/>
      <c r="T168" s="86"/>
      <c r="U168" s="86"/>
      <c r="V168" s="94"/>
    </row>
    <row r="169" spans="1:24" ht="15" customHeight="1">
      <c r="A169" s="131" t="s">
        <v>140</v>
      </c>
      <c r="B169" s="131" t="s">
        <v>139</v>
      </c>
      <c r="C169" s="249" t="s">
        <v>237</v>
      </c>
      <c r="D169" s="42">
        <v>10.8</v>
      </c>
      <c r="E169" s="168">
        <v>10.65</v>
      </c>
      <c r="F169" s="168">
        <v>10.5</v>
      </c>
      <c r="G169" s="129">
        <f t="shared" si="8"/>
        <v>10.65</v>
      </c>
      <c r="H169" s="129">
        <f t="shared" si="8"/>
        <v>10.8</v>
      </c>
      <c r="I169" s="42">
        <f t="shared" si="9"/>
        <v>21.450000000000003</v>
      </c>
      <c r="J169" s="244">
        <v>7</v>
      </c>
      <c r="K169" s="151"/>
      <c r="L169" s="177"/>
      <c r="M169" s="112"/>
      <c r="N169" s="151"/>
      <c r="O169" s="188"/>
      <c r="P169" s="54"/>
      <c r="Q169" s="151"/>
      <c r="R169" s="177"/>
      <c r="S169" s="112"/>
      <c r="T169" s="151"/>
      <c r="U169" s="188"/>
      <c r="V169" s="54"/>
      <c r="W169" s="98"/>
      <c r="X169" s="2"/>
    </row>
    <row r="170" spans="1:21" ht="15" customHeight="1">
      <c r="A170" s="131" t="s">
        <v>234</v>
      </c>
      <c r="B170" s="131" t="s">
        <v>38</v>
      </c>
      <c r="C170" s="42">
        <v>10.7</v>
      </c>
      <c r="D170" s="232" t="s">
        <v>237</v>
      </c>
      <c r="E170" s="232" t="s">
        <v>237</v>
      </c>
      <c r="F170" s="232" t="s">
        <v>237</v>
      </c>
      <c r="G170" s="129">
        <f t="shared" si="8"/>
        <v>10.7</v>
      </c>
      <c r="H170" s="129">
        <f t="shared" si="8"/>
        <v>0</v>
      </c>
      <c r="I170" s="42">
        <f t="shared" si="9"/>
        <v>10.7</v>
      </c>
      <c r="J170" s="244">
        <v>8</v>
      </c>
      <c r="K170" s="77"/>
      <c r="L170" s="77"/>
      <c r="M170" s="77"/>
      <c r="N170" s="77"/>
      <c r="O170" s="77"/>
      <c r="Q170" s="77"/>
      <c r="R170" s="77"/>
      <c r="S170" s="77"/>
      <c r="T170" s="77"/>
      <c r="U170" s="77"/>
    </row>
    <row r="171" spans="1:24" ht="15" customHeight="1">
      <c r="A171" s="33"/>
      <c r="B171" s="33"/>
      <c r="C171" s="50"/>
      <c r="D171" s="50"/>
      <c r="E171" s="78"/>
      <c r="F171" s="78"/>
      <c r="G171" s="77"/>
      <c r="H171" s="77"/>
      <c r="I171" s="77"/>
      <c r="K171" s="83"/>
      <c r="L171" s="83"/>
      <c r="M171" s="112"/>
      <c r="N171" s="112"/>
      <c r="O171" s="50"/>
      <c r="P171" s="111"/>
      <c r="Q171" s="83"/>
      <c r="R171" s="83"/>
      <c r="S171" s="112"/>
      <c r="T171" s="112"/>
      <c r="U171" s="50"/>
      <c r="V171" s="111"/>
      <c r="W171" s="98"/>
      <c r="X171" s="2"/>
    </row>
    <row r="172" spans="1:24" ht="15" customHeight="1">
      <c r="A172" s="144" t="s">
        <v>105</v>
      </c>
      <c r="B172" s="26"/>
      <c r="C172" s="51"/>
      <c r="D172" s="51"/>
      <c r="E172" s="78"/>
      <c r="F172" s="78"/>
      <c r="G172" s="77"/>
      <c r="H172" s="77"/>
      <c r="I172" s="77"/>
      <c r="K172" s="112"/>
      <c r="L172" s="53"/>
      <c r="M172" s="112"/>
      <c r="N172" s="112"/>
      <c r="O172" s="50"/>
      <c r="P172" s="69"/>
      <c r="Q172" s="112"/>
      <c r="R172" s="53"/>
      <c r="S172" s="112"/>
      <c r="T172" s="112"/>
      <c r="U172" s="50"/>
      <c r="V172" s="69"/>
      <c r="W172" s="98"/>
      <c r="X172" s="2"/>
    </row>
    <row r="173" spans="1:24" ht="15" customHeight="1">
      <c r="A173" s="40" t="s">
        <v>7</v>
      </c>
      <c r="B173" s="40" t="s">
        <v>8</v>
      </c>
      <c r="C173" s="231" t="s">
        <v>318</v>
      </c>
      <c r="D173" s="231" t="s">
        <v>319</v>
      </c>
      <c r="E173" s="75" t="s">
        <v>320</v>
      </c>
      <c r="F173" s="231" t="s">
        <v>321</v>
      </c>
      <c r="G173" s="156" t="s">
        <v>322</v>
      </c>
      <c r="H173" s="75" t="s">
        <v>323</v>
      </c>
      <c r="I173" s="231" t="s">
        <v>324</v>
      </c>
      <c r="J173" s="156" t="s">
        <v>325</v>
      </c>
      <c r="K173" s="75" t="s">
        <v>326</v>
      </c>
      <c r="L173" s="75" t="s">
        <v>300</v>
      </c>
      <c r="M173" s="75" t="s">
        <v>253</v>
      </c>
      <c r="N173" s="151"/>
      <c r="O173" s="188"/>
      <c r="P173" s="54"/>
      <c r="Q173" s="112"/>
      <c r="R173" s="53"/>
      <c r="S173" s="112"/>
      <c r="T173" s="112"/>
      <c r="U173" s="50"/>
      <c r="V173" s="69"/>
      <c r="W173" s="98"/>
      <c r="X173" s="2"/>
    </row>
    <row r="174" spans="1:24" ht="15" customHeight="1">
      <c r="A174" s="131" t="s">
        <v>61</v>
      </c>
      <c r="B174" s="130" t="s">
        <v>72</v>
      </c>
      <c r="C174" s="42">
        <v>12.95</v>
      </c>
      <c r="D174" s="42">
        <v>11.3</v>
      </c>
      <c r="E174" s="42">
        <v>11.375</v>
      </c>
      <c r="F174" s="42">
        <v>13.075</v>
      </c>
      <c r="G174" s="80">
        <v>10.875</v>
      </c>
      <c r="H174" s="80">
        <v>11.425</v>
      </c>
      <c r="I174" s="129">
        <f aca="true" t="shared" si="10" ref="I174:K177">MAX(C174,F174)</f>
        <v>13.075</v>
      </c>
      <c r="J174" s="129">
        <f t="shared" si="10"/>
        <v>11.3</v>
      </c>
      <c r="K174" s="129">
        <f t="shared" si="10"/>
        <v>11.425</v>
      </c>
      <c r="L174" s="42">
        <f>SUM(I174,J174,K174)</f>
        <v>35.8</v>
      </c>
      <c r="M174" s="296">
        <v>1</v>
      </c>
      <c r="N174" s="112"/>
      <c r="O174" s="50"/>
      <c r="P174" s="52"/>
      <c r="Q174" s="112"/>
      <c r="R174" s="53"/>
      <c r="S174" s="112"/>
      <c r="T174" s="112"/>
      <c r="U174" s="50"/>
      <c r="V174" s="69"/>
      <c r="W174" s="98"/>
      <c r="X174" s="2"/>
    </row>
    <row r="175" spans="1:24" ht="15" customHeight="1">
      <c r="A175" s="131" t="s">
        <v>106</v>
      </c>
      <c r="B175" s="130" t="s">
        <v>103</v>
      </c>
      <c r="C175" s="42">
        <v>11.95</v>
      </c>
      <c r="D175" s="42">
        <v>10.975</v>
      </c>
      <c r="E175" s="42">
        <v>11.8</v>
      </c>
      <c r="F175" s="250" t="s">
        <v>237</v>
      </c>
      <c r="G175" s="75" t="s">
        <v>237</v>
      </c>
      <c r="H175" s="75" t="s">
        <v>237</v>
      </c>
      <c r="I175" s="129">
        <f t="shared" si="10"/>
        <v>11.95</v>
      </c>
      <c r="J175" s="129">
        <f t="shared" si="10"/>
        <v>10.975</v>
      </c>
      <c r="K175" s="129">
        <f t="shared" si="10"/>
        <v>11.8</v>
      </c>
      <c r="L175" s="42">
        <f>SUM(I175,J175,K175)</f>
        <v>34.724999999999994</v>
      </c>
      <c r="M175" s="296">
        <v>2</v>
      </c>
      <c r="N175" s="112"/>
      <c r="O175" s="50"/>
      <c r="P175" s="52"/>
      <c r="Q175" s="112"/>
      <c r="R175" s="53"/>
      <c r="S175" s="112"/>
      <c r="T175" s="112"/>
      <c r="U175" s="50"/>
      <c r="V175" s="69"/>
      <c r="W175" s="98"/>
      <c r="X175" s="2"/>
    </row>
    <row r="176" spans="1:24" ht="15" customHeight="1">
      <c r="A176" s="131" t="s">
        <v>62</v>
      </c>
      <c r="B176" s="130" t="s">
        <v>103</v>
      </c>
      <c r="C176" s="215" t="s">
        <v>237</v>
      </c>
      <c r="D176" s="42">
        <v>11.3</v>
      </c>
      <c r="E176" s="42">
        <v>11.8</v>
      </c>
      <c r="F176" s="75" t="s">
        <v>237</v>
      </c>
      <c r="G176" s="75" t="s">
        <v>237</v>
      </c>
      <c r="H176" s="75" t="s">
        <v>237</v>
      </c>
      <c r="I176" s="129">
        <f t="shared" si="10"/>
        <v>0</v>
      </c>
      <c r="J176" s="129">
        <f t="shared" si="10"/>
        <v>11.3</v>
      </c>
      <c r="K176" s="129">
        <f t="shared" si="10"/>
        <v>11.8</v>
      </c>
      <c r="L176" s="42">
        <f>SUM(I176,J176,K176)</f>
        <v>23.1</v>
      </c>
      <c r="M176" s="296">
        <v>3</v>
      </c>
      <c r="N176" s="112"/>
      <c r="O176" s="50"/>
      <c r="P176" s="180"/>
      <c r="Q176" s="112"/>
      <c r="R176" s="53"/>
      <c r="S176" s="112"/>
      <c r="T176" s="112"/>
      <c r="U176" s="50"/>
      <c r="V176" s="69"/>
      <c r="W176" s="98"/>
      <c r="X176" s="2"/>
    </row>
    <row r="177" spans="1:24" ht="15" customHeight="1">
      <c r="A177" s="217" t="s">
        <v>317</v>
      </c>
      <c r="B177" s="217" t="s">
        <v>260</v>
      </c>
      <c r="C177" s="250" t="s">
        <v>237</v>
      </c>
      <c r="D177" s="250" t="s">
        <v>237</v>
      </c>
      <c r="E177" s="75" t="s">
        <v>237</v>
      </c>
      <c r="F177" s="80">
        <v>11.15</v>
      </c>
      <c r="G177" s="81">
        <v>9.925</v>
      </c>
      <c r="H177" s="81">
        <v>10.3</v>
      </c>
      <c r="I177" s="129">
        <f>MAX(C177,F177)</f>
        <v>11.15</v>
      </c>
      <c r="J177" s="129">
        <f>MAX(D177,G177)</f>
        <v>9.925</v>
      </c>
      <c r="K177" s="129">
        <f t="shared" si="10"/>
        <v>10.3</v>
      </c>
      <c r="L177" s="42">
        <f>SUM(I177,J177,K177)</f>
        <v>31.375000000000004</v>
      </c>
      <c r="M177" s="296">
        <v>4</v>
      </c>
      <c r="N177" s="112"/>
      <c r="O177" s="50"/>
      <c r="P177" s="180"/>
      <c r="Q177" s="112"/>
      <c r="R177" s="53"/>
      <c r="S177" s="112"/>
      <c r="T177" s="112"/>
      <c r="U177" s="50"/>
      <c r="V177" s="69"/>
      <c r="W177" s="98"/>
      <c r="X177" s="2"/>
    </row>
    <row r="178" spans="1:22" ht="15" customHeight="1">
      <c r="A178" s="47"/>
      <c r="B178" s="47"/>
      <c r="C178" s="79"/>
      <c r="D178" s="79"/>
      <c r="E178" s="112"/>
      <c r="F178" s="112"/>
      <c r="G178" s="84"/>
      <c r="H178" s="84"/>
      <c r="I178" s="84"/>
      <c r="J178" s="98"/>
      <c r="K178" s="112"/>
      <c r="L178" s="53"/>
      <c r="M178" s="112"/>
      <c r="N178" s="112"/>
      <c r="O178" s="50"/>
      <c r="P178" s="69"/>
      <c r="Q178" s="112"/>
      <c r="R178" s="53"/>
      <c r="S178" s="112"/>
      <c r="T178" s="112"/>
      <c r="U178" s="50"/>
      <c r="V178" s="69"/>
    </row>
    <row r="179" spans="1:24" ht="15" customHeight="1">
      <c r="A179" s="174"/>
      <c r="B179" s="174"/>
      <c r="C179" s="50"/>
      <c r="D179" s="50"/>
      <c r="E179" s="50"/>
      <c r="F179" s="50"/>
      <c r="G179" s="112"/>
      <c r="H179" s="112"/>
      <c r="I179" s="50"/>
      <c r="J179" s="52"/>
      <c r="K179" s="50"/>
      <c r="L179" s="50"/>
      <c r="M179" s="112"/>
      <c r="N179" s="112"/>
      <c r="O179" s="50"/>
      <c r="P179" s="52"/>
      <c r="Q179" s="112"/>
      <c r="R179" s="53"/>
      <c r="S179" s="112"/>
      <c r="T179" s="112"/>
      <c r="U179" s="50"/>
      <c r="V179" s="69"/>
      <c r="W179" s="98"/>
      <c r="X179" s="2"/>
    </row>
    <row r="180" spans="1:24" ht="15" customHeight="1">
      <c r="A180" s="251" t="s">
        <v>240</v>
      </c>
      <c r="B180" s="251"/>
      <c r="C180" s="51"/>
      <c r="D180" s="51"/>
      <c r="E180" s="112"/>
      <c r="F180" s="112"/>
      <c r="G180" s="84"/>
      <c r="H180" s="84"/>
      <c r="I180" s="84"/>
      <c r="J180" s="98"/>
      <c r="K180" s="112"/>
      <c r="L180" s="53"/>
      <c r="M180" s="112"/>
      <c r="N180" s="112"/>
      <c r="O180" s="50"/>
      <c r="P180" s="69"/>
      <c r="Q180" s="112"/>
      <c r="R180" s="53"/>
      <c r="S180" s="112"/>
      <c r="T180" s="112"/>
      <c r="U180" s="50"/>
      <c r="V180" s="69"/>
      <c r="W180" s="98"/>
      <c r="X180" s="2"/>
    </row>
    <row r="181" spans="1:24" ht="15" customHeight="1">
      <c r="A181" s="40" t="s">
        <v>7</v>
      </c>
      <c r="B181" s="40" t="s">
        <v>8</v>
      </c>
      <c r="C181" s="231" t="s">
        <v>320</v>
      </c>
      <c r="D181" s="231" t="s">
        <v>323</v>
      </c>
      <c r="E181" s="75" t="s">
        <v>252</v>
      </c>
      <c r="F181" s="75" t="s">
        <v>253</v>
      </c>
      <c r="G181" s="112"/>
      <c r="H181" s="151"/>
      <c r="I181" s="188"/>
      <c r="J181" s="54"/>
      <c r="K181" s="151"/>
      <c r="L181" s="177"/>
      <c r="M181" s="112"/>
      <c r="N181" s="151"/>
      <c r="O181" s="188"/>
      <c r="P181" s="54"/>
      <c r="Q181" s="112"/>
      <c r="R181" s="53"/>
      <c r="S181" s="112"/>
      <c r="T181" s="112"/>
      <c r="U181" s="50"/>
      <c r="V181" s="69"/>
      <c r="W181" s="98"/>
      <c r="X181" s="2"/>
    </row>
    <row r="182" spans="1:24" ht="15" customHeight="1">
      <c r="A182" s="131" t="s">
        <v>223</v>
      </c>
      <c r="B182" s="130" t="s">
        <v>205</v>
      </c>
      <c r="C182" s="42">
        <v>9.5</v>
      </c>
      <c r="D182" s="250" t="s">
        <v>237</v>
      </c>
      <c r="E182" s="129">
        <f>MAX(C182,D182)</f>
        <v>9.5</v>
      </c>
      <c r="F182" s="48">
        <v>1</v>
      </c>
      <c r="G182" s="112"/>
      <c r="H182" s="112"/>
      <c r="I182" s="50"/>
      <c r="J182" s="52"/>
      <c r="K182" s="50"/>
      <c r="L182" s="50"/>
      <c r="M182" s="112"/>
      <c r="N182" s="112"/>
      <c r="O182" s="50"/>
      <c r="P182" s="52"/>
      <c r="Q182" s="112"/>
      <c r="R182" s="53"/>
      <c r="S182" s="112"/>
      <c r="T182" s="112"/>
      <c r="U182" s="50"/>
      <c r="V182" s="69"/>
      <c r="W182" s="98"/>
      <c r="X182" s="2"/>
    </row>
    <row r="183" spans="1:21" ht="15" customHeight="1">
      <c r="A183" s="47"/>
      <c r="B183" s="47"/>
      <c r="C183" s="59"/>
      <c r="D183" s="59"/>
      <c r="E183" s="78"/>
      <c r="F183" s="78"/>
      <c r="G183" s="77"/>
      <c r="H183" s="77"/>
      <c r="I183" s="77"/>
      <c r="K183" s="77"/>
      <c r="L183" s="77"/>
      <c r="M183" s="77"/>
      <c r="N183" s="77"/>
      <c r="O183" s="77"/>
      <c r="Q183" s="77"/>
      <c r="R183" s="77"/>
      <c r="S183" s="77"/>
      <c r="T183" s="77"/>
      <c r="U183" s="77"/>
    </row>
    <row r="184" spans="1:23" ht="15" customHeight="1">
      <c r="A184" s="173" t="s">
        <v>115</v>
      </c>
      <c r="B184" s="55"/>
      <c r="C184" s="85"/>
      <c r="D184" s="85"/>
      <c r="E184" s="78"/>
      <c r="F184" s="53"/>
      <c r="G184" s="22"/>
      <c r="H184" s="22"/>
      <c r="I184" s="22"/>
      <c r="J184" s="97"/>
      <c r="K184" s="151"/>
      <c r="L184" s="177"/>
      <c r="M184" s="112"/>
      <c r="N184" s="151"/>
      <c r="O184" s="188"/>
      <c r="P184" s="54"/>
      <c r="Q184" s="151"/>
      <c r="R184" s="177"/>
      <c r="S184" s="112"/>
      <c r="T184" s="151"/>
      <c r="U184" s="188"/>
      <c r="V184" s="54"/>
      <c r="W184" s="98"/>
    </row>
    <row r="185" spans="1:23" ht="15" customHeight="1">
      <c r="A185" s="252" t="s">
        <v>7</v>
      </c>
      <c r="B185" s="252" t="s">
        <v>8</v>
      </c>
      <c r="C185" s="253" t="s">
        <v>327</v>
      </c>
      <c r="D185" s="213" t="s">
        <v>328</v>
      </c>
      <c r="E185" s="75" t="s">
        <v>329</v>
      </c>
      <c r="F185" s="253" t="s">
        <v>330</v>
      </c>
      <c r="G185" s="254" t="s">
        <v>331</v>
      </c>
      <c r="H185" s="75" t="s">
        <v>332</v>
      </c>
      <c r="I185" s="231" t="s">
        <v>309</v>
      </c>
      <c r="J185" s="156" t="s">
        <v>333</v>
      </c>
      <c r="K185" s="75" t="s">
        <v>334</v>
      </c>
      <c r="L185" s="75" t="s">
        <v>300</v>
      </c>
      <c r="M185" s="75" t="s">
        <v>253</v>
      </c>
      <c r="N185" s="112"/>
      <c r="O185" s="50"/>
      <c r="P185" s="111"/>
      <c r="Q185" s="112"/>
      <c r="R185" s="53"/>
      <c r="S185" s="112"/>
      <c r="T185" s="112"/>
      <c r="U185" s="50"/>
      <c r="V185" s="111"/>
      <c r="W185" s="98"/>
    </row>
    <row r="186" spans="1:23" ht="15" customHeight="1">
      <c r="A186" s="140" t="s">
        <v>173</v>
      </c>
      <c r="B186" s="140" t="s">
        <v>25</v>
      </c>
      <c r="C186" s="215" t="s">
        <v>237</v>
      </c>
      <c r="D186" s="42">
        <v>13.1</v>
      </c>
      <c r="E186" s="42">
        <v>12.35</v>
      </c>
      <c r="F186" s="81">
        <v>13.6</v>
      </c>
      <c r="G186" s="42">
        <v>12.65</v>
      </c>
      <c r="H186" s="42">
        <v>13.05</v>
      </c>
      <c r="I186" s="129">
        <f aca="true" t="shared" si="11" ref="I186:K193">MAX(C186,F186)</f>
        <v>13.6</v>
      </c>
      <c r="J186" s="129">
        <f t="shared" si="11"/>
        <v>13.1</v>
      </c>
      <c r="K186" s="129">
        <f t="shared" si="11"/>
        <v>13.05</v>
      </c>
      <c r="L186" s="42">
        <f aca="true" t="shared" si="12" ref="L186:L193">SUM(I186,J186,K186)</f>
        <v>39.75</v>
      </c>
      <c r="M186" s="314">
        <v>1</v>
      </c>
      <c r="N186" s="112"/>
      <c r="O186" s="50"/>
      <c r="P186" s="111"/>
      <c r="Q186" s="83"/>
      <c r="R186" s="83"/>
      <c r="S186" s="112"/>
      <c r="T186" s="112"/>
      <c r="U186" s="50"/>
      <c r="V186" s="111"/>
      <c r="W186" s="98"/>
    </row>
    <row r="187" spans="1:23" ht="15" customHeight="1">
      <c r="A187" s="140" t="s">
        <v>128</v>
      </c>
      <c r="B187" s="140" t="s">
        <v>72</v>
      </c>
      <c r="C187" s="42">
        <v>13.225</v>
      </c>
      <c r="D187" s="42">
        <v>12</v>
      </c>
      <c r="E187" s="42">
        <v>12.35</v>
      </c>
      <c r="F187" s="250" t="s">
        <v>237</v>
      </c>
      <c r="G187" s="250" t="s">
        <v>237</v>
      </c>
      <c r="H187" s="250" t="s">
        <v>237</v>
      </c>
      <c r="I187" s="129">
        <f t="shared" si="11"/>
        <v>13.225</v>
      </c>
      <c r="J187" s="129">
        <f t="shared" si="11"/>
        <v>12</v>
      </c>
      <c r="K187" s="129">
        <f t="shared" si="11"/>
        <v>12.35</v>
      </c>
      <c r="L187" s="42">
        <f t="shared" si="12"/>
        <v>37.575</v>
      </c>
      <c r="M187" s="315">
        <v>2</v>
      </c>
      <c r="N187" s="112"/>
      <c r="O187" s="50"/>
      <c r="P187" s="69"/>
      <c r="Q187" s="112"/>
      <c r="R187" s="53"/>
      <c r="S187" s="112"/>
      <c r="T187" s="112"/>
      <c r="U187" s="50"/>
      <c r="V187" s="69"/>
      <c r="W187" s="98"/>
    </row>
    <row r="188" spans="1:22" ht="15" customHeight="1">
      <c r="A188" s="140" t="s">
        <v>175</v>
      </c>
      <c r="B188" s="140" t="s">
        <v>25</v>
      </c>
      <c r="C188" s="42">
        <v>12.35</v>
      </c>
      <c r="D188" s="291" t="s">
        <v>237</v>
      </c>
      <c r="E188" s="42">
        <v>10.15</v>
      </c>
      <c r="F188" s="42">
        <v>12.75</v>
      </c>
      <c r="G188" s="56">
        <v>11.25</v>
      </c>
      <c r="H188" s="42">
        <v>12.1</v>
      </c>
      <c r="I188" s="129">
        <f t="shared" si="11"/>
        <v>12.75</v>
      </c>
      <c r="J188" s="129">
        <f t="shared" si="11"/>
        <v>11.25</v>
      </c>
      <c r="K188" s="129">
        <f t="shared" si="11"/>
        <v>12.1</v>
      </c>
      <c r="L188" s="42">
        <f t="shared" si="12"/>
        <v>36.1</v>
      </c>
      <c r="M188" s="315">
        <v>3</v>
      </c>
      <c r="N188" s="86"/>
      <c r="O188" s="86"/>
      <c r="P188" s="94"/>
      <c r="Q188" s="86"/>
      <c r="R188" s="86"/>
      <c r="S188" s="86"/>
      <c r="T188" s="86"/>
      <c r="U188" s="86"/>
      <c r="V188" s="94"/>
    </row>
    <row r="189" spans="1:23" ht="15" customHeight="1">
      <c r="A189" s="140" t="s">
        <v>60</v>
      </c>
      <c r="B189" s="140" t="s">
        <v>72</v>
      </c>
      <c r="C189" s="42">
        <v>12.35</v>
      </c>
      <c r="D189" s="42">
        <v>12.2</v>
      </c>
      <c r="E189" s="42">
        <v>11.075</v>
      </c>
      <c r="F189" s="42">
        <v>11.65</v>
      </c>
      <c r="G189" s="42">
        <v>12.25</v>
      </c>
      <c r="H189" s="42">
        <v>9.35</v>
      </c>
      <c r="I189" s="129">
        <f t="shared" si="11"/>
        <v>12.35</v>
      </c>
      <c r="J189" s="129">
        <f t="shared" si="11"/>
        <v>12.25</v>
      </c>
      <c r="K189" s="129">
        <f t="shared" si="11"/>
        <v>11.075</v>
      </c>
      <c r="L189" s="42">
        <f t="shared" si="12"/>
        <v>35.675</v>
      </c>
      <c r="M189" s="315">
        <v>4</v>
      </c>
      <c r="N189" s="112"/>
      <c r="O189" s="50"/>
      <c r="P189" s="69"/>
      <c r="Q189" s="112"/>
      <c r="R189" s="53"/>
      <c r="S189" s="112"/>
      <c r="T189" s="112"/>
      <c r="U189" s="50"/>
      <c r="V189" s="69"/>
      <c r="W189" s="98"/>
    </row>
    <row r="190" spans="1:22" ht="12.75" customHeight="1">
      <c r="A190" s="131" t="s">
        <v>91</v>
      </c>
      <c r="B190" s="131" t="s">
        <v>77</v>
      </c>
      <c r="C190" s="42">
        <v>11.575</v>
      </c>
      <c r="D190" s="42">
        <v>11.825</v>
      </c>
      <c r="E190" s="42">
        <v>11.375</v>
      </c>
      <c r="F190" s="250" t="s">
        <v>237</v>
      </c>
      <c r="G190" s="250" t="s">
        <v>237</v>
      </c>
      <c r="H190" s="250" t="s">
        <v>237</v>
      </c>
      <c r="I190" s="129">
        <f t="shared" si="11"/>
        <v>11.575</v>
      </c>
      <c r="J190" s="129">
        <f t="shared" si="11"/>
        <v>11.825</v>
      </c>
      <c r="K190" s="129">
        <f t="shared" si="11"/>
        <v>11.375</v>
      </c>
      <c r="L190" s="42">
        <f t="shared" si="12"/>
        <v>34.775</v>
      </c>
      <c r="M190" s="314">
        <v>5</v>
      </c>
      <c r="N190" s="86"/>
      <c r="O190" s="86"/>
      <c r="P190" s="94"/>
      <c r="Q190" s="86"/>
      <c r="R190" s="86"/>
      <c r="S190" s="86"/>
      <c r="T190" s="86"/>
      <c r="U190" s="86"/>
      <c r="V190" s="94"/>
    </row>
    <row r="191" spans="1:22" ht="12.75" customHeight="1">
      <c r="A191" s="131" t="s">
        <v>92</v>
      </c>
      <c r="B191" s="131" t="s">
        <v>77</v>
      </c>
      <c r="C191" s="42">
        <v>11.55</v>
      </c>
      <c r="D191" s="42">
        <v>10.975</v>
      </c>
      <c r="E191" s="42">
        <v>11.4</v>
      </c>
      <c r="F191" s="250" t="s">
        <v>237</v>
      </c>
      <c r="G191" s="250" t="s">
        <v>237</v>
      </c>
      <c r="H191" s="250" t="s">
        <v>237</v>
      </c>
      <c r="I191" s="129">
        <f t="shared" si="11"/>
        <v>11.55</v>
      </c>
      <c r="J191" s="129">
        <f t="shared" si="11"/>
        <v>10.975</v>
      </c>
      <c r="K191" s="129">
        <f t="shared" si="11"/>
        <v>11.4</v>
      </c>
      <c r="L191" s="42">
        <f t="shared" si="12"/>
        <v>33.925</v>
      </c>
      <c r="M191" s="314">
        <v>6</v>
      </c>
      <c r="N191" s="86"/>
      <c r="O191" s="86"/>
      <c r="P191" s="94"/>
      <c r="Q191" s="86"/>
      <c r="R191" s="86"/>
      <c r="S191" s="86"/>
      <c r="T191" s="86"/>
      <c r="U191" s="86"/>
      <c r="V191" s="94"/>
    </row>
    <row r="192" spans="1:22" ht="12.75" customHeight="1">
      <c r="A192" s="140" t="s">
        <v>116</v>
      </c>
      <c r="B192" s="140" t="s">
        <v>103</v>
      </c>
      <c r="C192" s="42">
        <v>13.7</v>
      </c>
      <c r="D192" s="232" t="s">
        <v>237</v>
      </c>
      <c r="E192" s="42">
        <v>12.825</v>
      </c>
      <c r="F192" s="250" t="s">
        <v>237</v>
      </c>
      <c r="G192" s="232" t="s">
        <v>237</v>
      </c>
      <c r="H192" s="250" t="s">
        <v>237</v>
      </c>
      <c r="I192" s="129">
        <f t="shared" si="11"/>
        <v>13.7</v>
      </c>
      <c r="J192" s="129">
        <f t="shared" si="11"/>
        <v>0</v>
      </c>
      <c r="K192" s="129">
        <f t="shared" si="11"/>
        <v>12.825</v>
      </c>
      <c r="L192" s="42">
        <f t="shared" si="12"/>
        <v>26.525</v>
      </c>
      <c r="M192" s="315">
        <v>7</v>
      </c>
      <c r="N192" s="86"/>
      <c r="O192" s="86"/>
      <c r="P192" s="94"/>
      <c r="Q192" s="86"/>
      <c r="R192" s="86"/>
      <c r="S192" s="86"/>
      <c r="T192" s="86"/>
      <c r="U192" s="86"/>
      <c r="V192" s="94"/>
    </row>
    <row r="193" spans="1:22" ht="12.75" customHeight="1">
      <c r="A193" s="140" t="s">
        <v>117</v>
      </c>
      <c r="B193" s="140" t="s">
        <v>103</v>
      </c>
      <c r="C193" s="215" t="s">
        <v>237</v>
      </c>
      <c r="D193" s="42">
        <v>12.5</v>
      </c>
      <c r="E193" s="42">
        <v>13.05</v>
      </c>
      <c r="F193" s="75" t="s">
        <v>237</v>
      </c>
      <c r="G193" s="250" t="s">
        <v>237</v>
      </c>
      <c r="H193" s="250" t="s">
        <v>237</v>
      </c>
      <c r="I193" s="129">
        <f t="shared" si="11"/>
        <v>0</v>
      </c>
      <c r="J193" s="129">
        <f t="shared" si="11"/>
        <v>12.5</v>
      </c>
      <c r="K193" s="129">
        <f t="shared" si="11"/>
        <v>13.05</v>
      </c>
      <c r="L193" s="42">
        <f t="shared" si="12"/>
        <v>25.55</v>
      </c>
      <c r="M193" s="314">
        <v>8</v>
      </c>
      <c r="N193" s="86"/>
      <c r="O193" s="86"/>
      <c r="P193" s="94"/>
      <c r="Q193" s="86"/>
      <c r="R193" s="86"/>
      <c r="S193" s="86"/>
      <c r="T193" s="86"/>
      <c r="U193" s="86"/>
      <c r="V193" s="94"/>
    </row>
    <row r="194" spans="1:22" ht="12.75" customHeight="1">
      <c r="A194" s="175"/>
      <c r="B194" s="175"/>
      <c r="D194" s="50"/>
      <c r="E194" s="83"/>
      <c r="F194" s="83"/>
      <c r="G194" s="112"/>
      <c r="H194" s="112"/>
      <c r="I194" s="50"/>
      <c r="J194" s="180"/>
      <c r="K194" s="86"/>
      <c r="L194" s="86"/>
      <c r="M194" s="86"/>
      <c r="N194" s="86"/>
      <c r="O194" s="86"/>
      <c r="P194" s="94"/>
      <c r="Q194" s="86"/>
      <c r="R194" s="86"/>
      <c r="S194" s="86"/>
      <c r="T194" s="86"/>
      <c r="U194" s="86"/>
      <c r="V194" s="94"/>
    </row>
    <row r="195" spans="1:22" ht="12.75" customHeight="1">
      <c r="A195" s="175"/>
      <c r="B195" s="175"/>
      <c r="C195" s="50"/>
      <c r="D195" s="83"/>
      <c r="E195" s="112"/>
      <c r="F195" s="53"/>
      <c r="G195" s="112"/>
      <c r="H195" s="112"/>
      <c r="I195" s="50"/>
      <c r="J195" s="69"/>
      <c r="K195" s="22"/>
      <c r="L195" s="86"/>
      <c r="M195" s="86"/>
      <c r="N195" s="86"/>
      <c r="O195" s="86"/>
      <c r="P195" s="94"/>
      <c r="Q195" s="86"/>
      <c r="R195" s="86"/>
      <c r="S195" s="86"/>
      <c r="T195" s="86"/>
      <c r="U195" s="86"/>
      <c r="V195" s="94"/>
    </row>
    <row r="196" spans="1:22" ht="12.75" customHeight="1">
      <c r="A196" s="55" t="s">
        <v>11</v>
      </c>
      <c r="B196" s="55"/>
      <c r="C196" s="85"/>
      <c r="D196" s="85"/>
      <c r="E196" s="78"/>
      <c r="F196" s="53"/>
      <c r="G196" s="22"/>
      <c r="H196" s="22"/>
      <c r="I196" s="22"/>
      <c r="J196" s="97"/>
      <c r="K196" s="22"/>
      <c r="L196" s="86"/>
      <c r="M196" s="86"/>
      <c r="N196" s="86"/>
      <c r="O196" s="86"/>
      <c r="P196" s="94"/>
      <c r="Q196" s="86"/>
      <c r="R196" s="86"/>
      <c r="S196" s="86"/>
      <c r="T196" s="86"/>
      <c r="U196" s="86"/>
      <c r="V196" s="94"/>
    </row>
    <row r="197" spans="1:22" ht="12.75" customHeight="1">
      <c r="A197" s="45" t="s">
        <v>7</v>
      </c>
      <c r="B197" s="45" t="s">
        <v>8</v>
      </c>
      <c r="C197" s="157" t="s">
        <v>344</v>
      </c>
      <c r="D197" s="231" t="s">
        <v>345</v>
      </c>
      <c r="E197" s="75" t="s">
        <v>252</v>
      </c>
      <c r="F197" s="75" t="s">
        <v>253</v>
      </c>
      <c r="G197" s="112"/>
      <c r="H197" s="151"/>
      <c r="I197" s="188"/>
      <c r="J197" s="54"/>
      <c r="K197" s="22"/>
      <c r="L197" s="86"/>
      <c r="M197" s="86"/>
      <c r="N197" s="86"/>
      <c r="O197" s="86"/>
      <c r="P197" s="94"/>
      <c r="Q197" s="86"/>
      <c r="R197" s="86"/>
      <c r="S197" s="86"/>
      <c r="T197" s="86"/>
      <c r="U197" s="86"/>
      <c r="V197" s="94"/>
    </row>
    <row r="198" spans="1:23" s="2" customFormat="1" ht="15" customHeight="1">
      <c r="A198" s="140" t="s">
        <v>66</v>
      </c>
      <c r="B198" s="149" t="s">
        <v>72</v>
      </c>
      <c r="C198" s="42">
        <v>12</v>
      </c>
      <c r="D198" s="56">
        <v>11.525</v>
      </c>
      <c r="E198" s="129">
        <f>MAX(C198,D198)</f>
        <v>12</v>
      </c>
      <c r="F198" s="49">
        <v>1</v>
      </c>
      <c r="G198" s="112"/>
      <c r="H198" s="112"/>
      <c r="I198" s="50"/>
      <c r="J198" s="69"/>
      <c r="K198" s="22"/>
      <c r="L198" s="22"/>
      <c r="M198" s="22"/>
      <c r="N198" s="22"/>
      <c r="O198" s="22"/>
      <c r="P198" s="97"/>
      <c r="Q198" s="22"/>
      <c r="R198" s="22"/>
      <c r="S198" s="22"/>
      <c r="T198" s="22"/>
      <c r="U198" s="22"/>
      <c r="V198" s="97"/>
      <c r="W198" s="98"/>
    </row>
    <row r="199" spans="1:23" s="2" customFormat="1" ht="15" customHeight="1">
      <c r="A199" s="257" t="s">
        <v>122</v>
      </c>
      <c r="B199" s="257" t="s">
        <v>335</v>
      </c>
      <c r="C199" s="250" t="s">
        <v>237</v>
      </c>
      <c r="D199" s="168">
        <v>11.95</v>
      </c>
      <c r="E199" s="129">
        <f>MAX(C199,D199)</f>
        <v>11.95</v>
      </c>
      <c r="F199" s="49">
        <v>2</v>
      </c>
      <c r="G199" s="112"/>
      <c r="H199" s="112"/>
      <c r="I199" s="50"/>
      <c r="J199" s="111"/>
      <c r="K199" s="22"/>
      <c r="L199" s="22"/>
      <c r="M199" s="22"/>
      <c r="N199" s="22"/>
      <c r="O199" s="22"/>
      <c r="P199" s="97"/>
      <c r="Q199" s="22"/>
      <c r="R199" s="22"/>
      <c r="S199" s="22"/>
      <c r="T199" s="22"/>
      <c r="U199" s="22"/>
      <c r="V199" s="97"/>
      <c r="W199" s="98"/>
    </row>
    <row r="200" spans="1:23" s="2" customFormat="1" ht="15" customHeight="1">
      <c r="A200" s="257" t="s">
        <v>90</v>
      </c>
      <c r="B200" s="149" t="s">
        <v>77</v>
      </c>
      <c r="C200" s="42">
        <v>10.7</v>
      </c>
      <c r="D200" s="168"/>
      <c r="E200" s="129">
        <f>MAX(C200,D200)</f>
        <v>10.7</v>
      </c>
      <c r="F200" s="49">
        <v>3</v>
      </c>
      <c r="G200" s="112"/>
      <c r="H200" s="112"/>
      <c r="I200" s="50"/>
      <c r="J200" s="111"/>
      <c r="K200" s="22"/>
      <c r="L200" s="22"/>
      <c r="M200" s="22"/>
      <c r="N200" s="22"/>
      <c r="O200" s="22"/>
      <c r="P200" s="97"/>
      <c r="Q200" s="22"/>
      <c r="R200" s="22"/>
      <c r="S200" s="22"/>
      <c r="T200" s="22"/>
      <c r="U200" s="22"/>
      <c r="V200" s="97"/>
      <c r="W200" s="98"/>
    </row>
    <row r="201" spans="1:23" s="2" customFormat="1" ht="15" customHeight="1">
      <c r="A201" s="44"/>
      <c r="B201" s="175"/>
      <c r="C201" s="50"/>
      <c r="D201" s="59"/>
      <c r="E201" s="112"/>
      <c r="F201" s="53"/>
      <c r="G201" s="112"/>
      <c r="H201" s="112"/>
      <c r="I201" s="50"/>
      <c r="J201" s="111"/>
      <c r="K201" s="22"/>
      <c r="L201" s="22"/>
      <c r="M201" s="22"/>
      <c r="N201" s="22"/>
      <c r="O201" s="22"/>
      <c r="P201" s="97"/>
      <c r="Q201" s="22"/>
      <c r="R201" s="22"/>
      <c r="S201" s="22"/>
      <c r="T201" s="22"/>
      <c r="U201" s="22"/>
      <c r="V201" s="97"/>
      <c r="W201" s="98"/>
    </row>
    <row r="202" spans="1:23" s="2" customFormat="1" ht="15" customHeight="1">
      <c r="A202" s="33"/>
      <c r="B202" s="33"/>
      <c r="C202" s="50"/>
      <c r="D202" s="50"/>
      <c r="E202" s="79"/>
      <c r="F202" s="79"/>
      <c r="G202" s="86"/>
      <c r="H202" s="86"/>
      <c r="I202" s="86"/>
      <c r="J202" s="94"/>
      <c r="K202" s="92"/>
      <c r="L202" s="22"/>
      <c r="M202" s="22"/>
      <c r="N202" s="22"/>
      <c r="O202" s="22"/>
      <c r="P202" s="97"/>
      <c r="Q202" s="22"/>
      <c r="R202" s="22"/>
      <c r="S202" s="22"/>
      <c r="T202" s="22"/>
      <c r="U202" s="22"/>
      <c r="V202" s="97"/>
      <c r="W202" s="98"/>
    </row>
    <row r="203" spans="1:22" ht="12.75" customHeight="1">
      <c r="A203" s="260" t="s">
        <v>11</v>
      </c>
      <c r="B203" s="55"/>
      <c r="C203" s="85"/>
      <c r="D203" s="85"/>
      <c r="E203" s="78"/>
      <c r="F203" s="53"/>
      <c r="G203" s="22"/>
      <c r="H203" s="22"/>
      <c r="I203" s="22"/>
      <c r="J203" s="97"/>
      <c r="K203" s="22"/>
      <c r="L203" s="86"/>
      <c r="M203" s="86"/>
      <c r="N203" s="86"/>
      <c r="O203" s="86"/>
      <c r="P203" s="94"/>
      <c r="Q203" s="86"/>
      <c r="R203" s="86"/>
      <c r="S203" s="86"/>
      <c r="T203" s="86"/>
      <c r="U203" s="86"/>
      <c r="V203" s="94"/>
    </row>
    <row r="204" spans="1:22" ht="12.75" customHeight="1">
      <c r="A204" s="45" t="s">
        <v>7</v>
      </c>
      <c r="B204" s="45" t="s">
        <v>8</v>
      </c>
      <c r="C204" s="157" t="s">
        <v>327</v>
      </c>
      <c r="D204" s="231" t="s">
        <v>330</v>
      </c>
      <c r="E204" s="75" t="s">
        <v>252</v>
      </c>
      <c r="F204" s="75" t="s">
        <v>253</v>
      </c>
      <c r="G204" s="112"/>
      <c r="H204" s="151"/>
      <c r="I204" s="188"/>
      <c r="J204" s="54"/>
      <c r="K204" s="22"/>
      <c r="L204" s="86"/>
      <c r="M204" s="86"/>
      <c r="N204" s="86"/>
      <c r="O204" s="86"/>
      <c r="P204" s="94"/>
      <c r="Q204" s="86"/>
      <c r="R204" s="86"/>
      <c r="S204" s="86"/>
      <c r="T204" s="86"/>
      <c r="U204" s="86"/>
      <c r="V204" s="94"/>
    </row>
    <row r="205" spans="1:23" s="2" customFormat="1" ht="15" customHeight="1">
      <c r="A205" s="149" t="s">
        <v>90</v>
      </c>
      <c r="B205" s="149" t="s">
        <v>77</v>
      </c>
      <c r="C205" s="42">
        <v>10.625</v>
      </c>
      <c r="D205" s="168"/>
      <c r="E205" s="129">
        <f>MAX(C205,D205)</f>
        <v>10.625</v>
      </c>
      <c r="F205" s="49">
        <v>1</v>
      </c>
      <c r="G205" s="112"/>
      <c r="H205" s="112"/>
      <c r="I205" s="50"/>
      <c r="J205" s="111"/>
      <c r="K205" s="22"/>
      <c r="L205" s="22"/>
      <c r="M205" s="22"/>
      <c r="N205" s="22"/>
      <c r="O205" s="22"/>
      <c r="P205" s="97"/>
      <c r="Q205" s="22"/>
      <c r="R205" s="22"/>
      <c r="S205" s="22"/>
      <c r="T205" s="22"/>
      <c r="U205" s="22"/>
      <c r="V205" s="97"/>
      <c r="W205" s="98"/>
    </row>
    <row r="206" spans="1:23" s="2" customFormat="1" ht="15" customHeight="1">
      <c r="A206" s="175"/>
      <c r="B206" s="175"/>
      <c r="C206" s="50"/>
      <c r="D206" s="59"/>
      <c r="E206" s="112"/>
      <c r="F206" s="53"/>
      <c r="G206" s="112"/>
      <c r="H206" s="112"/>
      <c r="I206" s="50"/>
      <c r="J206" s="111"/>
      <c r="K206" s="22"/>
      <c r="L206" s="22"/>
      <c r="M206" s="22"/>
      <c r="N206" s="22"/>
      <c r="O206" s="22"/>
      <c r="P206" s="97"/>
      <c r="Q206" s="22"/>
      <c r="R206" s="22"/>
      <c r="S206" s="22"/>
      <c r="T206" s="22"/>
      <c r="U206" s="22"/>
      <c r="V206" s="97"/>
      <c r="W206" s="98"/>
    </row>
    <row r="207" spans="1:22" ht="12.75" customHeight="1">
      <c r="A207" s="55" t="s">
        <v>11</v>
      </c>
      <c r="B207" s="55"/>
      <c r="C207" s="85"/>
      <c r="D207" s="85"/>
      <c r="E207" s="78"/>
      <c r="F207" s="53"/>
      <c r="G207" s="22"/>
      <c r="H207" s="22"/>
      <c r="I207" s="22"/>
      <c r="J207" s="97"/>
      <c r="K207" s="22"/>
      <c r="L207" s="86"/>
      <c r="M207" s="86"/>
      <c r="N207" s="86"/>
      <c r="O207" s="86"/>
      <c r="P207" s="94"/>
      <c r="Q207" s="86"/>
      <c r="R207" s="86"/>
      <c r="S207" s="86"/>
      <c r="T207" s="86"/>
      <c r="U207" s="86"/>
      <c r="V207" s="94"/>
    </row>
    <row r="208" spans="1:22" ht="12.75" customHeight="1">
      <c r="A208" s="45" t="s">
        <v>7</v>
      </c>
      <c r="B208" s="252" t="s">
        <v>8</v>
      </c>
      <c r="C208" s="253" t="s">
        <v>346</v>
      </c>
      <c r="D208" s="213" t="s">
        <v>347</v>
      </c>
      <c r="E208" s="160" t="s">
        <v>252</v>
      </c>
      <c r="F208" s="160" t="s">
        <v>253</v>
      </c>
      <c r="G208" s="112"/>
      <c r="H208" s="151"/>
      <c r="I208" s="188"/>
      <c r="J208" s="54"/>
      <c r="K208" s="22"/>
      <c r="L208" s="86"/>
      <c r="M208" s="86"/>
      <c r="N208" s="86"/>
      <c r="O208" s="86"/>
      <c r="P208" s="94"/>
      <c r="Q208" s="86"/>
      <c r="R208" s="86"/>
      <c r="S208" s="86"/>
      <c r="T208" s="86"/>
      <c r="U208" s="86"/>
      <c r="V208" s="94"/>
    </row>
    <row r="209" spans="1:23" s="2" customFormat="1" ht="14.25" customHeight="1">
      <c r="A209" s="149" t="s">
        <v>238</v>
      </c>
      <c r="B209" s="140" t="s">
        <v>239</v>
      </c>
      <c r="C209" s="42">
        <v>11.775</v>
      </c>
      <c r="D209" s="168">
        <v>10.875</v>
      </c>
      <c r="E209" s="129">
        <f>MAX(C209,D209)</f>
        <v>11.775</v>
      </c>
      <c r="F209" s="49">
        <v>1</v>
      </c>
      <c r="G209" s="112"/>
      <c r="H209" s="112"/>
      <c r="I209" s="50"/>
      <c r="J209" s="111"/>
      <c r="K209" s="22"/>
      <c r="L209" s="22"/>
      <c r="M209" s="22"/>
      <c r="N209" s="22"/>
      <c r="O209" s="22"/>
      <c r="P209" s="97"/>
      <c r="Q209" s="22"/>
      <c r="R209" s="22"/>
      <c r="S209" s="22"/>
      <c r="T209" s="22"/>
      <c r="U209" s="22"/>
      <c r="V209" s="97"/>
      <c r="W209" s="98"/>
    </row>
    <row r="210" spans="1:23" s="2" customFormat="1" ht="14.25" customHeight="1">
      <c r="A210" s="217" t="s">
        <v>336</v>
      </c>
      <c r="B210" s="217" t="s">
        <v>274</v>
      </c>
      <c r="C210" s="250" t="s">
        <v>237</v>
      </c>
      <c r="D210" s="168">
        <v>9.925</v>
      </c>
      <c r="E210" s="129">
        <f>MAX(C210,D210)</f>
        <v>9.925</v>
      </c>
      <c r="F210" s="49">
        <v>2</v>
      </c>
      <c r="G210" s="112"/>
      <c r="H210" s="112"/>
      <c r="I210" s="50"/>
      <c r="J210" s="111"/>
      <c r="K210" s="22"/>
      <c r="L210" s="22"/>
      <c r="M210" s="22"/>
      <c r="N210" s="22"/>
      <c r="O210" s="22"/>
      <c r="P210" s="97"/>
      <c r="Q210" s="22"/>
      <c r="R210" s="22"/>
      <c r="S210" s="22"/>
      <c r="T210" s="22"/>
      <c r="U210" s="22"/>
      <c r="V210" s="97"/>
      <c r="W210" s="98"/>
    </row>
    <row r="211" spans="1:23" s="2" customFormat="1" ht="14.25" customHeight="1">
      <c r="A211" s="257" t="s">
        <v>337</v>
      </c>
      <c r="B211" s="217" t="s">
        <v>274</v>
      </c>
      <c r="C211" s="250" t="s">
        <v>237</v>
      </c>
      <c r="D211" s="168">
        <v>9.9</v>
      </c>
      <c r="E211" s="129">
        <f>MAX(C211,D211)</f>
        <v>9.9</v>
      </c>
      <c r="F211" s="49">
        <v>3</v>
      </c>
      <c r="G211" s="112"/>
      <c r="H211" s="112"/>
      <c r="I211" s="50"/>
      <c r="J211" s="111"/>
      <c r="K211" s="22"/>
      <c r="L211" s="22"/>
      <c r="M211" s="22"/>
      <c r="N211" s="22"/>
      <c r="O211" s="22"/>
      <c r="P211" s="97"/>
      <c r="Q211" s="22"/>
      <c r="R211" s="22"/>
      <c r="S211" s="22"/>
      <c r="T211" s="22"/>
      <c r="U211" s="22"/>
      <c r="V211" s="97"/>
      <c r="W211" s="98"/>
    </row>
    <row r="212" spans="1:23" s="2" customFormat="1" ht="14.25" customHeight="1">
      <c r="A212" s="257" t="s">
        <v>340</v>
      </c>
      <c r="B212" s="217" t="s">
        <v>274</v>
      </c>
      <c r="C212" s="250" t="s">
        <v>237</v>
      </c>
      <c r="D212" s="168">
        <v>9.15</v>
      </c>
      <c r="E212" s="129">
        <f>MAX(C212,D212)</f>
        <v>9.15</v>
      </c>
      <c r="F212" s="49">
        <v>4</v>
      </c>
      <c r="G212" s="112"/>
      <c r="H212" s="112"/>
      <c r="I212" s="50"/>
      <c r="J212" s="111"/>
      <c r="K212" s="22"/>
      <c r="L212" s="22"/>
      <c r="M212" s="22"/>
      <c r="N212" s="22"/>
      <c r="O212" s="22"/>
      <c r="P212" s="97"/>
      <c r="Q212" s="22"/>
      <c r="R212" s="22"/>
      <c r="S212" s="22"/>
      <c r="T212" s="22"/>
      <c r="U212" s="22"/>
      <c r="V212" s="97"/>
      <c r="W212" s="98"/>
    </row>
    <row r="213" spans="1:23" s="2" customFormat="1" ht="14.25" customHeight="1">
      <c r="A213" s="257" t="s">
        <v>338</v>
      </c>
      <c r="B213" s="217" t="s">
        <v>274</v>
      </c>
      <c r="C213" s="250" t="s">
        <v>237</v>
      </c>
      <c r="D213" s="168">
        <v>8.825</v>
      </c>
      <c r="E213" s="129">
        <f>MAX(C213,D213)</f>
        <v>8.825</v>
      </c>
      <c r="F213" s="49">
        <v>5</v>
      </c>
      <c r="G213" s="112"/>
      <c r="H213" s="112"/>
      <c r="I213" s="50"/>
      <c r="J213" s="111"/>
      <c r="K213" s="22"/>
      <c r="L213" s="22"/>
      <c r="M213" s="22"/>
      <c r="N213" s="22"/>
      <c r="O213" s="22"/>
      <c r="P213" s="97"/>
      <c r="Q213" s="22"/>
      <c r="R213" s="22"/>
      <c r="S213" s="22"/>
      <c r="T213" s="22"/>
      <c r="U213" s="22"/>
      <c r="V213" s="97"/>
      <c r="W213" s="98"/>
    </row>
    <row r="214" spans="1:23" s="2" customFormat="1" ht="14.25" customHeight="1">
      <c r="A214" s="175"/>
      <c r="B214" s="175"/>
      <c r="C214" s="50"/>
      <c r="D214" s="59"/>
      <c r="E214" s="112"/>
      <c r="F214" s="53"/>
      <c r="G214" s="112"/>
      <c r="H214" s="112"/>
      <c r="I214" s="50"/>
      <c r="J214" s="111"/>
      <c r="K214" s="22"/>
      <c r="L214" s="22"/>
      <c r="M214" s="22"/>
      <c r="N214" s="22"/>
      <c r="O214" s="22"/>
      <c r="P214" s="97"/>
      <c r="Q214" s="22"/>
      <c r="R214" s="22"/>
      <c r="S214" s="22"/>
      <c r="T214" s="22"/>
      <c r="U214" s="22"/>
      <c r="V214" s="97"/>
      <c r="W214" s="98"/>
    </row>
    <row r="215" spans="1:23" s="2" customFormat="1" ht="14.25" customHeight="1">
      <c r="A215" s="33"/>
      <c r="B215" s="33"/>
      <c r="C215" s="53"/>
      <c r="D215" s="53"/>
      <c r="E215" s="79"/>
      <c r="F215" s="79"/>
      <c r="G215" s="86"/>
      <c r="H215" s="86"/>
      <c r="I215" s="86"/>
      <c r="J215" s="94"/>
      <c r="K215" s="92"/>
      <c r="L215" s="22"/>
      <c r="M215" s="22"/>
      <c r="N215" s="22"/>
      <c r="O215" s="22"/>
      <c r="P215" s="97"/>
      <c r="Q215" s="22"/>
      <c r="R215" s="22"/>
      <c r="S215" s="22"/>
      <c r="T215" s="22"/>
      <c r="U215" s="22"/>
      <c r="V215" s="97"/>
      <c r="W215" s="98"/>
    </row>
    <row r="216" spans="1:22" ht="14.25" customHeight="1">
      <c r="A216" s="55" t="s">
        <v>11</v>
      </c>
      <c r="B216" s="55"/>
      <c r="C216" s="85"/>
      <c r="D216" s="85"/>
      <c r="E216" s="78"/>
      <c r="F216" s="53"/>
      <c r="G216" s="22"/>
      <c r="H216" s="22"/>
      <c r="I216" s="22"/>
      <c r="J216" s="97"/>
      <c r="K216" s="22"/>
      <c r="L216" s="86"/>
      <c r="M216" s="86"/>
      <c r="N216" s="86"/>
      <c r="O216" s="86"/>
      <c r="P216" s="94"/>
      <c r="Q216" s="86"/>
      <c r="R216" s="86"/>
      <c r="S216" s="86"/>
      <c r="T216" s="86"/>
      <c r="U216" s="86"/>
      <c r="V216" s="94"/>
    </row>
    <row r="217" spans="1:22" ht="14.25" customHeight="1">
      <c r="A217" s="45" t="s">
        <v>7</v>
      </c>
      <c r="B217" s="45" t="s">
        <v>8</v>
      </c>
      <c r="C217" s="253" t="s">
        <v>328</v>
      </c>
      <c r="D217" s="231" t="s">
        <v>331</v>
      </c>
      <c r="E217" s="75" t="s">
        <v>252</v>
      </c>
      <c r="F217" s="75" t="s">
        <v>253</v>
      </c>
      <c r="G217" s="112"/>
      <c r="H217" s="151"/>
      <c r="I217" s="188"/>
      <c r="J217" s="54"/>
      <c r="K217" s="22"/>
      <c r="L217" s="86"/>
      <c r="M217" s="86"/>
      <c r="N217" s="86"/>
      <c r="O217" s="86"/>
      <c r="P217" s="94"/>
      <c r="Q217" s="86"/>
      <c r="R217" s="86"/>
      <c r="S217" s="86"/>
      <c r="T217" s="86"/>
      <c r="U217" s="86"/>
      <c r="V217" s="94"/>
    </row>
    <row r="218" spans="1:23" s="2" customFormat="1" ht="14.25" customHeight="1">
      <c r="A218" s="140" t="s">
        <v>141</v>
      </c>
      <c r="B218" s="149" t="s">
        <v>139</v>
      </c>
      <c r="C218" s="42">
        <v>12.4</v>
      </c>
      <c r="D218" s="56">
        <v>12.75</v>
      </c>
      <c r="E218" s="129">
        <f aca="true" t="shared" si="13" ref="E218:E225">MAX(C218,D218)</f>
        <v>12.75</v>
      </c>
      <c r="F218" s="49">
        <v>1</v>
      </c>
      <c r="G218" s="112"/>
      <c r="H218" s="112"/>
      <c r="I218" s="50"/>
      <c r="J218" s="69"/>
      <c r="K218" s="22"/>
      <c r="L218" s="22"/>
      <c r="M218" s="22"/>
      <c r="N218" s="22"/>
      <c r="O218" s="22"/>
      <c r="P218" s="97"/>
      <c r="Q218" s="22"/>
      <c r="R218" s="22"/>
      <c r="S218" s="22"/>
      <c r="T218" s="22"/>
      <c r="U218" s="22"/>
      <c r="V218" s="97"/>
      <c r="W218" s="98"/>
    </row>
    <row r="219" spans="1:23" s="2" customFormat="1" ht="14.25" customHeight="1">
      <c r="A219" s="140" t="s">
        <v>66</v>
      </c>
      <c r="B219" s="149" t="s">
        <v>72</v>
      </c>
      <c r="C219" s="42">
        <v>11.2</v>
      </c>
      <c r="D219" s="291" t="s">
        <v>237</v>
      </c>
      <c r="E219" s="129">
        <f t="shared" si="13"/>
        <v>11.2</v>
      </c>
      <c r="F219" s="49">
        <v>2</v>
      </c>
      <c r="G219" s="112"/>
      <c r="H219" s="112"/>
      <c r="I219" s="50"/>
      <c r="J219" s="69"/>
      <c r="K219" s="22"/>
      <c r="L219" s="22"/>
      <c r="M219" s="22"/>
      <c r="N219" s="22"/>
      <c r="O219" s="22"/>
      <c r="P219" s="97"/>
      <c r="Q219" s="22"/>
      <c r="R219" s="22"/>
      <c r="S219" s="22"/>
      <c r="T219" s="22"/>
      <c r="U219" s="22"/>
      <c r="V219" s="97"/>
      <c r="W219" s="98"/>
    </row>
    <row r="220" spans="1:23" s="2" customFormat="1" ht="14.25" customHeight="1">
      <c r="A220" s="149" t="s">
        <v>122</v>
      </c>
      <c r="B220" s="149" t="s">
        <v>72</v>
      </c>
      <c r="C220" s="42">
        <v>10.7</v>
      </c>
      <c r="D220" s="232" t="s">
        <v>237</v>
      </c>
      <c r="E220" s="129">
        <f t="shared" si="13"/>
        <v>10.7</v>
      </c>
      <c r="F220" s="57">
        <v>3</v>
      </c>
      <c r="G220" s="112"/>
      <c r="H220" s="112"/>
      <c r="I220" s="50"/>
      <c r="J220" s="111"/>
      <c r="K220" s="22"/>
      <c r="L220" s="22"/>
      <c r="M220" s="22"/>
      <c r="N220" s="22"/>
      <c r="O220" s="22"/>
      <c r="P220" s="97"/>
      <c r="Q220" s="22"/>
      <c r="R220" s="22"/>
      <c r="S220" s="22"/>
      <c r="T220" s="22"/>
      <c r="U220" s="22"/>
      <c r="V220" s="97"/>
      <c r="W220" s="98"/>
    </row>
    <row r="221" spans="1:23" s="2" customFormat="1" ht="14.25" customHeight="1">
      <c r="A221" s="217" t="s">
        <v>337</v>
      </c>
      <c r="B221" s="257" t="s">
        <v>274</v>
      </c>
      <c r="C221" s="250" t="s">
        <v>237</v>
      </c>
      <c r="D221" s="168">
        <v>10.15</v>
      </c>
      <c r="E221" s="129">
        <f t="shared" si="13"/>
        <v>10.15</v>
      </c>
      <c r="F221" s="57">
        <v>4</v>
      </c>
      <c r="G221" s="112"/>
      <c r="H221" s="112"/>
      <c r="I221" s="50"/>
      <c r="J221" s="111"/>
      <c r="K221" s="22"/>
      <c r="L221" s="22"/>
      <c r="M221" s="22"/>
      <c r="N221" s="22"/>
      <c r="O221" s="22"/>
      <c r="P221" s="97"/>
      <c r="Q221" s="22"/>
      <c r="R221" s="22"/>
      <c r="S221" s="22"/>
      <c r="T221" s="22"/>
      <c r="U221" s="22"/>
      <c r="V221" s="97"/>
      <c r="W221" s="98"/>
    </row>
    <row r="222" spans="1:23" s="2" customFormat="1" ht="14.25" customHeight="1">
      <c r="A222" s="257" t="s">
        <v>341</v>
      </c>
      <c r="B222" s="257" t="s">
        <v>342</v>
      </c>
      <c r="C222" s="250" t="s">
        <v>237</v>
      </c>
      <c r="D222" s="168">
        <v>9.95</v>
      </c>
      <c r="E222" s="129">
        <f t="shared" si="13"/>
        <v>9.95</v>
      </c>
      <c r="F222" s="57">
        <v>5</v>
      </c>
      <c r="G222" s="112"/>
      <c r="H222" s="112"/>
      <c r="I222" s="50"/>
      <c r="J222" s="111"/>
      <c r="K222" s="22"/>
      <c r="L222" s="22"/>
      <c r="M222" s="22"/>
      <c r="N222" s="22"/>
      <c r="O222" s="22"/>
      <c r="P222" s="97"/>
      <c r="Q222" s="22"/>
      <c r="R222" s="22"/>
      <c r="S222" s="22"/>
      <c r="T222" s="22"/>
      <c r="U222" s="22"/>
      <c r="V222" s="97"/>
      <c r="W222" s="98"/>
    </row>
    <row r="223" spans="1:23" s="2" customFormat="1" ht="14.25" customHeight="1">
      <c r="A223" s="217" t="s">
        <v>339</v>
      </c>
      <c r="B223" s="257" t="s">
        <v>274</v>
      </c>
      <c r="C223" s="250" t="s">
        <v>237</v>
      </c>
      <c r="D223" s="168">
        <v>9.75</v>
      </c>
      <c r="E223" s="129">
        <f t="shared" si="13"/>
        <v>9.75</v>
      </c>
      <c r="F223" s="49">
        <v>6</v>
      </c>
      <c r="G223" s="112"/>
      <c r="H223" s="112"/>
      <c r="I223" s="50"/>
      <c r="J223" s="111"/>
      <c r="K223" s="22"/>
      <c r="L223" s="22"/>
      <c r="M223" s="22"/>
      <c r="N223" s="22"/>
      <c r="O223" s="22"/>
      <c r="P223" s="97"/>
      <c r="Q223" s="22"/>
      <c r="R223" s="22"/>
      <c r="S223" s="22"/>
      <c r="T223" s="22"/>
      <c r="U223" s="22"/>
      <c r="V223" s="97"/>
      <c r="W223" s="98"/>
    </row>
    <row r="224" spans="1:23" s="2" customFormat="1" ht="14.25" customHeight="1">
      <c r="A224" s="217" t="s">
        <v>340</v>
      </c>
      <c r="B224" s="217" t="s">
        <v>274</v>
      </c>
      <c r="C224" s="250" t="s">
        <v>237</v>
      </c>
      <c r="D224" s="168">
        <v>9.4</v>
      </c>
      <c r="E224" s="129">
        <f t="shared" si="13"/>
        <v>9.4</v>
      </c>
      <c r="F224" s="57">
        <v>7</v>
      </c>
      <c r="G224" s="112"/>
      <c r="H224" s="112"/>
      <c r="I224" s="50"/>
      <c r="J224" s="111"/>
      <c r="K224" s="22"/>
      <c r="L224" s="22"/>
      <c r="M224" s="22"/>
      <c r="N224" s="22"/>
      <c r="O224" s="22"/>
      <c r="P224" s="97"/>
      <c r="Q224" s="22"/>
      <c r="R224" s="22"/>
      <c r="S224" s="22"/>
      <c r="T224" s="22"/>
      <c r="U224" s="22"/>
      <c r="V224" s="97"/>
      <c r="W224" s="98"/>
    </row>
    <row r="225" spans="1:23" s="2" customFormat="1" ht="14.25" customHeight="1">
      <c r="A225" s="257" t="s">
        <v>336</v>
      </c>
      <c r="B225" s="257" t="s">
        <v>274</v>
      </c>
      <c r="C225" s="250" t="s">
        <v>237</v>
      </c>
      <c r="D225" s="168">
        <v>9.3</v>
      </c>
      <c r="E225" s="129">
        <f t="shared" si="13"/>
        <v>9.3</v>
      </c>
      <c r="F225" s="57">
        <v>8</v>
      </c>
      <c r="G225" s="112"/>
      <c r="H225" s="112"/>
      <c r="I225" s="50"/>
      <c r="J225" s="111"/>
      <c r="K225" s="22"/>
      <c r="L225" s="22"/>
      <c r="M225" s="22"/>
      <c r="N225" s="22"/>
      <c r="O225" s="22"/>
      <c r="P225" s="97"/>
      <c r="Q225" s="22"/>
      <c r="R225" s="22"/>
      <c r="S225" s="22"/>
      <c r="T225" s="22"/>
      <c r="U225" s="22"/>
      <c r="V225" s="97"/>
      <c r="W225" s="98"/>
    </row>
    <row r="226" spans="1:23" s="2" customFormat="1" ht="14.25" customHeight="1">
      <c r="A226" s="33"/>
      <c r="B226" s="33"/>
      <c r="C226" s="53"/>
      <c r="D226" s="53"/>
      <c r="E226" s="79"/>
      <c r="F226" s="79"/>
      <c r="G226" s="86"/>
      <c r="H226" s="86"/>
      <c r="I226" s="86"/>
      <c r="J226" s="94"/>
      <c r="K226" s="22"/>
      <c r="L226" s="22"/>
      <c r="M226" s="22"/>
      <c r="N226" s="22"/>
      <c r="O226" s="22"/>
      <c r="P226" s="97"/>
      <c r="Q226" s="22"/>
      <c r="R226" s="22"/>
      <c r="S226" s="22"/>
      <c r="T226" s="22"/>
      <c r="U226" s="22"/>
      <c r="V226" s="97"/>
      <c r="W226" s="98"/>
    </row>
    <row r="227" spans="1:22" ht="14.25" customHeight="1">
      <c r="A227" s="55" t="s">
        <v>11</v>
      </c>
      <c r="B227" s="55"/>
      <c r="C227" s="85"/>
      <c r="D227" s="85"/>
      <c r="E227" s="78"/>
      <c r="F227" s="53"/>
      <c r="G227" s="22"/>
      <c r="H227" s="22"/>
      <c r="I227" s="22"/>
      <c r="J227" s="97"/>
      <c r="K227" s="22"/>
      <c r="L227" s="86"/>
      <c r="M227" s="86"/>
      <c r="N227" s="86"/>
      <c r="O227" s="86"/>
      <c r="P227" s="94"/>
      <c r="Q227" s="86"/>
      <c r="R227" s="86"/>
      <c r="S227" s="86"/>
      <c r="T227" s="86"/>
      <c r="U227" s="86"/>
      <c r="V227" s="94"/>
    </row>
    <row r="228" spans="1:22" ht="12.75" customHeight="1">
      <c r="A228" s="45" t="s">
        <v>7</v>
      </c>
      <c r="B228" s="45" t="s">
        <v>8</v>
      </c>
      <c r="C228" s="253" t="s">
        <v>329</v>
      </c>
      <c r="D228" s="213" t="s">
        <v>332</v>
      </c>
      <c r="E228" s="75" t="s">
        <v>252</v>
      </c>
      <c r="F228" s="75" t="s">
        <v>253</v>
      </c>
      <c r="G228" s="112"/>
      <c r="H228" s="151"/>
      <c r="I228" s="188"/>
      <c r="J228" s="54"/>
      <c r="K228" s="22"/>
      <c r="L228" s="86"/>
      <c r="M228" s="86"/>
      <c r="N228" s="86"/>
      <c r="O228" s="86"/>
      <c r="P228" s="94"/>
      <c r="Q228" s="86"/>
      <c r="R228" s="86"/>
      <c r="S228" s="86"/>
      <c r="T228" s="86"/>
      <c r="U228" s="86"/>
      <c r="V228" s="94"/>
    </row>
    <row r="229" spans="1:23" s="2" customFormat="1" ht="15" customHeight="1">
      <c r="A229" s="149" t="s">
        <v>122</v>
      </c>
      <c r="B229" s="149" t="s">
        <v>72</v>
      </c>
      <c r="C229" s="42">
        <v>12</v>
      </c>
      <c r="D229" s="168">
        <v>11.5</v>
      </c>
      <c r="E229" s="129">
        <f aca="true" t="shared" si="14" ref="E229:E235">MAX(C229,D229)</f>
        <v>12</v>
      </c>
      <c r="F229" s="316">
        <v>1</v>
      </c>
      <c r="G229" s="112"/>
      <c r="H229" s="112"/>
      <c r="I229" s="50"/>
      <c r="J229" s="111"/>
      <c r="K229" s="22"/>
      <c r="L229" s="22"/>
      <c r="M229" s="22"/>
      <c r="N229" s="22"/>
      <c r="O229" s="22"/>
      <c r="P229" s="97"/>
      <c r="Q229" s="22"/>
      <c r="R229" s="22"/>
      <c r="S229" s="22"/>
      <c r="T229" s="22"/>
      <c r="U229" s="22"/>
      <c r="V229" s="97"/>
      <c r="W229" s="98"/>
    </row>
    <row r="230" spans="1:23" s="2" customFormat="1" ht="15" customHeight="1">
      <c r="A230" s="140" t="s">
        <v>66</v>
      </c>
      <c r="B230" s="149" t="s">
        <v>72</v>
      </c>
      <c r="C230" s="250" t="s">
        <v>237</v>
      </c>
      <c r="D230" s="292">
        <v>11.325</v>
      </c>
      <c r="E230" s="129">
        <f t="shared" si="14"/>
        <v>11.325</v>
      </c>
      <c r="F230" s="315">
        <v>2</v>
      </c>
      <c r="G230" s="112"/>
      <c r="H230" s="112"/>
      <c r="I230" s="50"/>
      <c r="J230" s="69"/>
      <c r="K230" s="22"/>
      <c r="L230" s="22"/>
      <c r="M230" s="22"/>
      <c r="N230" s="22"/>
      <c r="O230" s="22"/>
      <c r="P230" s="97"/>
      <c r="Q230" s="22"/>
      <c r="R230" s="22"/>
      <c r="S230" s="22"/>
      <c r="T230" s="22"/>
      <c r="U230" s="22"/>
      <c r="V230" s="97"/>
      <c r="W230" s="98"/>
    </row>
    <row r="231" spans="1:23" s="2" customFormat="1" ht="15" customHeight="1">
      <c r="A231" s="217" t="s">
        <v>141</v>
      </c>
      <c r="B231" s="257" t="s">
        <v>343</v>
      </c>
      <c r="C231" s="250" t="s">
        <v>237</v>
      </c>
      <c r="D231" s="56">
        <v>11.3</v>
      </c>
      <c r="E231" s="129">
        <f t="shared" si="14"/>
        <v>11.3</v>
      </c>
      <c r="F231" s="315">
        <v>3</v>
      </c>
      <c r="G231" s="112"/>
      <c r="H231" s="112"/>
      <c r="I231" s="50"/>
      <c r="J231" s="69"/>
      <c r="K231" s="22"/>
      <c r="L231" s="22"/>
      <c r="M231" s="22"/>
      <c r="N231" s="22"/>
      <c r="O231" s="22"/>
      <c r="P231" s="97"/>
      <c r="Q231" s="22"/>
      <c r="R231" s="22"/>
      <c r="S231" s="22"/>
      <c r="T231" s="22"/>
      <c r="U231" s="22"/>
      <c r="V231" s="97"/>
      <c r="W231" s="98"/>
    </row>
    <row r="232" spans="1:23" s="265" customFormat="1" ht="15" customHeight="1">
      <c r="A232" s="140" t="s">
        <v>174</v>
      </c>
      <c r="B232" s="149" t="s">
        <v>25</v>
      </c>
      <c r="C232" s="42">
        <v>10.9</v>
      </c>
      <c r="D232" s="56">
        <v>10.2</v>
      </c>
      <c r="E232" s="129">
        <f t="shared" si="14"/>
        <v>10.9</v>
      </c>
      <c r="F232" s="315">
        <v>4</v>
      </c>
      <c r="G232" s="263"/>
      <c r="H232" s="263"/>
      <c r="I232" s="261"/>
      <c r="J232" s="262"/>
      <c r="K232" s="187"/>
      <c r="L232" s="187"/>
      <c r="M232" s="187"/>
      <c r="N232" s="187"/>
      <c r="O232" s="187"/>
      <c r="P232" s="264"/>
      <c r="Q232" s="187"/>
      <c r="R232" s="187"/>
      <c r="S232" s="187"/>
      <c r="T232" s="187"/>
      <c r="U232" s="187"/>
      <c r="V232" s="264"/>
      <c r="W232" s="264"/>
    </row>
    <row r="233" spans="1:23" s="265" customFormat="1" ht="15" customHeight="1">
      <c r="A233" s="257" t="s">
        <v>341</v>
      </c>
      <c r="B233" s="257" t="s">
        <v>342</v>
      </c>
      <c r="C233" s="250" t="s">
        <v>237</v>
      </c>
      <c r="D233" s="56">
        <v>9.875</v>
      </c>
      <c r="E233" s="129">
        <f t="shared" si="14"/>
        <v>9.875</v>
      </c>
      <c r="F233" s="315">
        <v>5</v>
      </c>
      <c r="G233" s="263"/>
      <c r="H233" s="263"/>
      <c r="I233" s="261"/>
      <c r="J233" s="262"/>
      <c r="K233" s="187"/>
      <c r="L233" s="187"/>
      <c r="M233" s="187"/>
      <c r="N233" s="187"/>
      <c r="O233" s="187"/>
      <c r="P233" s="264"/>
      <c r="Q233" s="187"/>
      <c r="R233" s="187"/>
      <c r="S233" s="187"/>
      <c r="T233" s="187"/>
      <c r="U233" s="187"/>
      <c r="V233" s="264"/>
      <c r="W233" s="264"/>
    </row>
    <row r="234" spans="1:23" s="265" customFormat="1" ht="15" customHeight="1">
      <c r="A234" s="217" t="s">
        <v>338</v>
      </c>
      <c r="B234" s="257" t="s">
        <v>274</v>
      </c>
      <c r="C234" s="250" t="s">
        <v>237</v>
      </c>
      <c r="D234" s="292">
        <v>9.5</v>
      </c>
      <c r="E234" s="129">
        <f t="shared" si="14"/>
        <v>9.5</v>
      </c>
      <c r="F234" s="315">
        <v>6</v>
      </c>
      <c r="G234" s="263"/>
      <c r="H234" s="263"/>
      <c r="I234" s="261"/>
      <c r="J234" s="262"/>
      <c r="K234" s="187"/>
      <c r="L234" s="187"/>
      <c r="M234" s="187"/>
      <c r="N234" s="187"/>
      <c r="O234" s="187"/>
      <c r="P234" s="264"/>
      <c r="Q234" s="187"/>
      <c r="R234" s="187"/>
      <c r="S234" s="187"/>
      <c r="T234" s="187"/>
      <c r="U234" s="187"/>
      <c r="V234" s="264"/>
      <c r="W234" s="264"/>
    </row>
    <row r="235" spans="1:23" s="2" customFormat="1" ht="15" customHeight="1">
      <c r="A235" s="257" t="s">
        <v>339</v>
      </c>
      <c r="B235" s="257" t="s">
        <v>274</v>
      </c>
      <c r="C235" s="250" t="s">
        <v>237</v>
      </c>
      <c r="D235" s="292">
        <v>9.15</v>
      </c>
      <c r="E235" s="129">
        <f t="shared" si="14"/>
        <v>9.15</v>
      </c>
      <c r="F235" s="315">
        <v>7</v>
      </c>
      <c r="G235" s="112"/>
      <c r="H235" s="112"/>
      <c r="I235" s="50"/>
      <c r="J235" s="69"/>
      <c r="K235" s="22"/>
      <c r="L235" s="22"/>
      <c r="M235" s="22"/>
      <c r="N235" s="22"/>
      <c r="O235" s="22"/>
      <c r="P235" s="97"/>
      <c r="Q235" s="22"/>
      <c r="R235" s="22"/>
      <c r="S235" s="22"/>
      <c r="T235" s="22"/>
      <c r="U235" s="22"/>
      <c r="V235" s="97"/>
      <c r="W235" s="98"/>
    </row>
    <row r="236" spans="1:23" s="2" customFormat="1" ht="15" customHeight="1">
      <c r="A236" s="33"/>
      <c r="B236" s="33"/>
      <c r="C236" s="53"/>
      <c r="D236" s="53"/>
      <c r="E236" s="79"/>
      <c r="F236" s="317"/>
      <c r="G236" s="86"/>
      <c r="H236" s="86"/>
      <c r="I236" s="86"/>
      <c r="J236" s="94"/>
      <c r="K236" s="22"/>
      <c r="L236" s="22"/>
      <c r="M236" s="22"/>
      <c r="N236" s="22"/>
      <c r="O236" s="22"/>
      <c r="P236" s="97"/>
      <c r="Q236" s="22"/>
      <c r="R236" s="22"/>
      <c r="S236" s="22"/>
      <c r="T236" s="22"/>
      <c r="U236" s="22"/>
      <c r="V236" s="97"/>
      <c r="W236" s="98"/>
    </row>
    <row r="237" spans="1:10" ht="15" customHeight="1">
      <c r="A237" s="26" t="s">
        <v>74</v>
      </c>
      <c r="B237" s="26"/>
      <c r="C237" s="51"/>
      <c r="D237" s="51"/>
      <c r="E237" s="93"/>
      <c r="F237" s="51"/>
      <c r="G237" s="76"/>
      <c r="H237" s="76"/>
      <c r="I237" s="63"/>
      <c r="J237" s="91"/>
    </row>
    <row r="238" spans="1:16" ht="15" customHeight="1">
      <c r="A238" s="215" t="s">
        <v>7</v>
      </c>
      <c r="B238" s="215" t="s">
        <v>8</v>
      </c>
      <c r="C238" s="231" t="s">
        <v>327</v>
      </c>
      <c r="D238" s="231" t="s">
        <v>346</v>
      </c>
      <c r="E238" s="231" t="s">
        <v>328</v>
      </c>
      <c r="F238" s="231" t="s">
        <v>329</v>
      </c>
      <c r="G238" s="228" t="s">
        <v>330</v>
      </c>
      <c r="H238" s="75" t="s">
        <v>347</v>
      </c>
      <c r="I238" s="267" t="s">
        <v>331</v>
      </c>
      <c r="J238" s="156" t="s">
        <v>332</v>
      </c>
      <c r="K238" s="215" t="s">
        <v>309</v>
      </c>
      <c r="L238" s="215" t="s">
        <v>350</v>
      </c>
      <c r="M238" s="215" t="s">
        <v>333</v>
      </c>
      <c r="N238" s="217" t="s">
        <v>334</v>
      </c>
      <c r="O238" s="217" t="s">
        <v>300</v>
      </c>
      <c r="P238" s="268" t="s">
        <v>253</v>
      </c>
    </row>
    <row r="239" spans="1:16" ht="15" customHeight="1">
      <c r="A239" s="217" t="s">
        <v>348</v>
      </c>
      <c r="B239" s="217" t="s">
        <v>349</v>
      </c>
      <c r="C239" s="250" t="s">
        <v>237</v>
      </c>
      <c r="D239" s="232" t="s">
        <v>237</v>
      </c>
      <c r="E239" s="228" t="s">
        <v>237</v>
      </c>
      <c r="F239" s="232" t="s">
        <v>237</v>
      </c>
      <c r="G239" s="233">
        <v>12.6</v>
      </c>
      <c r="H239" s="233">
        <v>13.9</v>
      </c>
      <c r="I239" s="42"/>
      <c r="J239" s="384">
        <v>13.2</v>
      </c>
      <c r="K239" s="129">
        <f>MAX(C239,G239)</f>
        <v>12.6</v>
      </c>
      <c r="L239" s="129">
        <f>MAX(D239,H239)</f>
        <v>13.9</v>
      </c>
      <c r="M239" s="129">
        <f>MAX(E239,I239)</f>
        <v>0</v>
      </c>
      <c r="N239" s="129">
        <f>MAX(F239,J239)</f>
        <v>13.2</v>
      </c>
      <c r="O239" s="68">
        <f>SUM(K239,L239,M239,N239)</f>
        <v>39.7</v>
      </c>
      <c r="P239" s="385">
        <v>1</v>
      </c>
    </row>
    <row r="240" spans="1:16" ht="15" customHeight="1">
      <c r="A240" s="131" t="s">
        <v>76</v>
      </c>
      <c r="B240" s="131" t="s">
        <v>77</v>
      </c>
      <c r="C240" s="42">
        <v>12.975</v>
      </c>
      <c r="D240" s="42">
        <v>11.75</v>
      </c>
      <c r="E240" s="42">
        <v>11.55</v>
      </c>
      <c r="F240" s="232" t="s">
        <v>237</v>
      </c>
      <c r="G240" s="233"/>
      <c r="H240" s="233"/>
      <c r="I240" s="42"/>
      <c r="J240" s="244"/>
      <c r="K240" s="129">
        <f aca="true" t="shared" si="15" ref="K240:N241">MAX(C240,G240)</f>
        <v>12.975</v>
      </c>
      <c r="L240" s="129">
        <f t="shared" si="15"/>
        <v>11.75</v>
      </c>
      <c r="M240" s="129">
        <f t="shared" si="15"/>
        <v>11.55</v>
      </c>
      <c r="N240" s="129">
        <f t="shared" si="15"/>
        <v>0</v>
      </c>
      <c r="O240" s="68">
        <f>SUM(K240,L240,M240,N240)</f>
        <v>36.275000000000006</v>
      </c>
      <c r="P240" s="385">
        <v>2</v>
      </c>
    </row>
    <row r="241" spans="1:16" ht="15" customHeight="1">
      <c r="A241" s="131" t="s">
        <v>118</v>
      </c>
      <c r="B241" s="131" t="s">
        <v>103</v>
      </c>
      <c r="C241" s="215" t="s">
        <v>237</v>
      </c>
      <c r="D241" s="42">
        <v>13.65</v>
      </c>
      <c r="E241" s="228" t="s">
        <v>237</v>
      </c>
      <c r="F241" s="42">
        <v>14.65</v>
      </c>
      <c r="G241" s="233"/>
      <c r="H241" s="233"/>
      <c r="I241" s="42"/>
      <c r="J241" s="244"/>
      <c r="K241" s="129">
        <f t="shared" si="15"/>
        <v>0</v>
      </c>
      <c r="L241" s="129">
        <f t="shared" si="15"/>
        <v>13.65</v>
      </c>
      <c r="M241" s="129">
        <f t="shared" si="15"/>
        <v>0</v>
      </c>
      <c r="N241" s="129">
        <f t="shared" si="15"/>
        <v>14.65</v>
      </c>
      <c r="O241" s="68">
        <f>SUM(K241,L241,M241,N241)</f>
        <v>28.3</v>
      </c>
      <c r="P241" s="385">
        <v>3</v>
      </c>
    </row>
    <row r="242" spans="1:16" ht="15" customHeight="1">
      <c r="A242" s="174"/>
      <c r="B242" s="174"/>
      <c r="C242" s="50"/>
      <c r="D242" s="165"/>
      <c r="E242" s="89"/>
      <c r="F242" s="165"/>
      <c r="G242" s="90"/>
      <c r="H242" s="90"/>
      <c r="I242" s="50"/>
      <c r="J242" s="189"/>
      <c r="K242" s="22"/>
      <c r="L242" s="97"/>
      <c r="M242" s="22"/>
      <c r="N242" s="22"/>
      <c r="O242" s="22"/>
      <c r="P242" s="22"/>
    </row>
    <row r="243" spans="1:29" ht="15" customHeight="1">
      <c r="A243" s="26" t="s">
        <v>73</v>
      </c>
      <c r="B243" s="26"/>
      <c r="C243" s="51"/>
      <c r="D243" s="51"/>
      <c r="E243" s="93"/>
      <c r="F243" s="51"/>
      <c r="G243" s="153"/>
      <c r="H243" s="153"/>
      <c r="I243" s="63"/>
      <c r="J243" s="22"/>
      <c r="K243" s="84"/>
      <c r="L243" s="84"/>
      <c r="M243" s="112"/>
      <c r="N243" s="112"/>
      <c r="O243" s="50"/>
      <c r="P243" s="98"/>
      <c r="Q243" s="84"/>
      <c r="R243" s="84"/>
      <c r="S243" s="112"/>
      <c r="T243" s="112"/>
      <c r="U243" s="50"/>
      <c r="V243" s="98"/>
      <c r="W243" s="84"/>
      <c r="X243" s="84"/>
      <c r="Y243" s="112"/>
      <c r="Z243" s="112"/>
      <c r="AA243" s="50"/>
      <c r="AB243" s="98"/>
      <c r="AC243" s="2"/>
    </row>
    <row r="244" spans="1:29" ht="15" customHeight="1" thickBot="1">
      <c r="A244" s="154" t="s">
        <v>7</v>
      </c>
      <c r="B244" s="154" t="s">
        <v>8</v>
      </c>
      <c r="C244" s="155" t="s">
        <v>356</v>
      </c>
      <c r="D244" s="231" t="s">
        <v>357</v>
      </c>
      <c r="E244" s="75" t="s">
        <v>252</v>
      </c>
      <c r="F244" s="75" t="s">
        <v>49</v>
      </c>
      <c r="G244" s="160"/>
      <c r="H244" s="151"/>
      <c r="I244" s="22"/>
      <c r="J244" s="106"/>
      <c r="K244" s="159"/>
      <c r="L244" s="159"/>
      <c r="M244" s="112"/>
      <c r="N244" s="112"/>
      <c r="O244" s="50"/>
      <c r="P244" s="98"/>
      <c r="Q244" s="159"/>
      <c r="R244" s="159"/>
      <c r="S244" s="112"/>
      <c r="T244" s="112"/>
      <c r="U244" s="50"/>
      <c r="V244" s="98"/>
      <c r="W244" s="159"/>
      <c r="X244" s="159"/>
      <c r="Y244" s="112"/>
      <c r="Z244" s="112"/>
      <c r="AA244" s="50"/>
      <c r="AB244" s="98"/>
      <c r="AC244" s="2"/>
    </row>
    <row r="245" spans="1:33" ht="15" customHeight="1" thickBot="1">
      <c r="A245" s="130" t="s">
        <v>113</v>
      </c>
      <c r="B245" s="130" t="s">
        <v>103</v>
      </c>
      <c r="C245" s="66">
        <v>14.175</v>
      </c>
      <c r="D245" s="232" t="s">
        <v>237</v>
      </c>
      <c r="E245" s="129">
        <f aca="true" t="shared" si="16" ref="E245:E251">MAX(C245,D245)</f>
        <v>14.175</v>
      </c>
      <c r="F245" s="156">
        <v>1</v>
      </c>
      <c r="G245" s="112"/>
      <c r="H245" s="112"/>
      <c r="I245" s="50"/>
      <c r="J245" s="97"/>
      <c r="K245" s="23"/>
      <c r="L245" s="24"/>
      <c r="M245" s="22"/>
      <c r="N245" s="22"/>
      <c r="O245" s="22"/>
      <c r="P245" s="22"/>
      <c r="Q245" s="22"/>
      <c r="R245" s="22"/>
      <c r="S245" s="97"/>
      <c r="T245" s="97"/>
      <c r="U245" s="22"/>
      <c r="V245" s="22"/>
      <c r="W245" s="22"/>
      <c r="X245" s="22"/>
      <c r="Y245" s="22"/>
      <c r="Z245" s="22"/>
      <c r="AA245" s="97"/>
      <c r="AB245" s="50"/>
      <c r="AC245" s="98"/>
      <c r="AD245" s="2"/>
      <c r="AE245" s="2"/>
      <c r="AF245" s="2"/>
      <c r="AG245" s="2"/>
    </row>
    <row r="246" spans="1:33" ht="15" customHeight="1" thickBot="1">
      <c r="A246" s="130" t="s">
        <v>123</v>
      </c>
      <c r="B246" s="130" t="s">
        <v>72</v>
      </c>
      <c r="C246" s="66">
        <v>13.8</v>
      </c>
      <c r="D246" s="232">
        <v>13.55</v>
      </c>
      <c r="E246" s="129">
        <f t="shared" si="16"/>
        <v>13.8</v>
      </c>
      <c r="F246" s="156">
        <v>2</v>
      </c>
      <c r="G246" s="112"/>
      <c r="H246" s="112"/>
      <c r="I246" s="50"/>
      <c r="J246" s="97"/>
      <c r="K246" s="192"/>
      <c r="L246" s="192"/>
      <c r="M246" s="112"/>
      <c r="N246" s="90"/>
      <c r="O246" s="50"/>
      <c r="P246" s="189"/>
      <c r="Q246" s="192"/>
      <c r="R246" s="192"/>
      <c r="S246" s="112"/>
      <c r="T246" s="90"/>
      <c r="U246" s="50"/>
      <c r="V246" s="189"/>
      <c r="W246" s="165"/>
      <c r="X246" s="164"/>
      <c r="Y246" s="2"/>
      <c r="Z246" s="2"/>
      <c r="AA246" s="2"/>
      <c r="AD246" s="2"/>
      <c r="AE246" s="2"/>
      <c r="AF246" s="2"/>
      <c r="AG246" s="2"/>
    </row>
    <row r="247" spans="1:33" ht="15" customHeight="1" thickBot="1">
      <c r="A247" s="130" t="s">
        <v>22</v>
      </c>
      <c r="B247" s="130" t="s">
        <v>103</v>
      </c>
      <c r="C247" s="66">
        <v>13.55</v>
      </c>
      <c r="D247" s="232" t="s">
        <v>237</v>
      </c>
      <c r="E247" s="129">
        <f t="shared" si="16"/>
        <v>13.55</v>
      </c>
      <c r="F247" s="156">
        <v>3</v>
      </c>
      <c r="G247" s="112"/>
      <c r="H247" s="112"/>
      <c r="I247" s="50"/>
      <c r="J247" s="97"/>
      <c r="K247" s="23"/>
      <c r="L247" s="24"/>
      <c r="M247" s="22"/>
      <c r="N247" s="22"/>
      <c r="O247" s="22"/>
      <c r="P247" s="22"/>
      <c r="Q247" s="22"/>
      <c r="R247" s="22"/>
      <c r="S247" s="97"/>
      <c r="T247" s="97"/>
      <c r="U247" s="22"/>
      <c r="V247" s="22"/>
      <c r="W247" s="22"/>
      <c r="X247" s="22"/>
      <c r="Y247" s="22"/>
      <c r="Z247" s="22"/>
      <c r="AA247" s="97"/>
      <c r="AB247" s="161"/>
      <c r="AC247" s="98"/>
      <c r="AD247" s="2"/>
      <c r="AE247" s="2"/>
      <c r="AF247" s="2"/>
      <c r="AG247" s="2"/>
    </row>
    <row r="248" spans="1:33" ht="15" customHeight="1" thickBot="1">
      <c r="A248" s="130" t="s">
        <v>125</v>
      </c>
      <c r="B248" s="130" t="s">
        <v>72</v>
      </c>
      <c r="C248" s="66">
        <v>12.85</v>
      </c>
      <c r="D248" s="232">
        <v>12.65</v>
      </c>
      <c r="E248" s="129">
        <f t="shared" si="16"/>
        <v>12.85</v>
      </c>
      <c r="F248" s="156">
        <v>4</v>
      </c>
      <c r="G248" s="112"/>
      <c r="H248" s="112"/>
      <c r="I248" s="50"/>
      <c r="J248" s="97"/>
      <c r="K248" s="192"/>
      <c r="L248" s="192"/>
      <c r="M248" s="90"/>
      <c r="N248" s="90"/>
      <c r="O248" s="50"/>
      <c r="P248" s="189"/>
      <c r="Q248" s="192"/>
      <c r="R248" s="192"/>
      <c r="S248" s="90"/>
      <c r="T248" s="90"/>
      <c r="U248" s="50"/>
      <c r="V248" s="189"/>
      <c r="W248" s="165"/>
      <c r="X248" s="164"/>
      <c r="Y248" s="2"/>
      <c r="Z248" s="2"/>
      <c r="AA248" s="2"/>
      <c r="AD248" s="2"/>
      <c r="AE248" s="2"/>
      <c r="AF248" s="2"/>
      <c r="AG248" s="2"/>
    </row>
    <row r="249" spans="1:29" ht="15" customHeight="1">
      <c r="A249" s="134" t="s">
        <v>80</v>
      </c>
      <c r="B249" s="134" t="s">
        <v>17</v>
      </c>
      <c r="C249" s="195">
        <v>11.6</v>
      </c>
      <c r="D249" s="247">
        <v>12.6</v>
      </c>
      <c r="E249" s="138">
        <f t="shared" si="16"/>
        <v>12.6</v>
      </c>
      <c r="F249" s="254">
        <v>5</v>
      </c>
      <c r="G249" s="112"/>
      <c r="H249" s="112"/>
      <c r="I249" s="50"/>
      <c r="J249" s="97"/>
      <c r="K249" s="84"/>
      <c r="L249" s="84"/>
      <c r="M249" s="112"/>
      <c r="N249" s="112"/>
      <c r="O249" s="50"/>
      <c r="P249" s="98"/>
      <c r="Q249" s="84"/>
      <c r="R249" s="84"/>
      <c r="S249" s="112"/>
      <c r="T249" s="112"/>
      <c r="U249" s="50"/>
      <c r="V249" s="98"/>
      <c r="W249" s="84"/>
      <c r="X249" s="84"/>
      <c r="Y249" s="112"/>
      <c r="Z249" s="112"/>
      <c r="AA249" s="50"/>
      <c r="AB249" s="98"/>
      <c r="AC249" s="2"/>
    </row>
    <row r="250" spans="1:33" ht="15" customHeight="1">
      <c r="A250" s="131" t="s">
        <v>243</v>
      </c>
      <c r="B250" s="131" t="s">
        <v>244</v>
      </c>
      <c r="C250" s="42">
        <v>11.2</v>
      </c>
      <c r="D250" s="232">
        <v>12.1</v>
      </c>
      <c r="E250" s="129">
        <f t="shared" si="16"/>
        <v>12.1</v>
      </c>
      <c r="F250" s="156">
        <v>6</v>
      </c>
      <c r="G250" s="112"/>
      <c r="H250" s="112"/>
      <c r="I250" s="50"/>
      <c r="J250" s="97"/>
      <c r="K250" s="192"/>
      <c r="L250" s="192"/>
      <c r="M250" s="90"/>
      <c r="N250" s="90"/>
      <c r="O250" s="50"/>
      <c r="P250" s="189"/>
      <c r="Q250" s="192"/>
      <c r="R250" s="192"/>
      <c r="S250" s="90"/>
      <c r="T250" s="90"/>
      <c r="U250" s="50"/>
      <c r="V250" s="189"/>
      <c r="W250" s="165"/>
      <c r="X250" s="164"/>
      <c r="Y250" s="2"/>
      <c r="Z250" s="2"/>
      <c r="AA250" s="2"/>
      <c r="AD250" s="2"/>
      <c r="AE250" s="2"/>
      <c r="AF250" s="2"/>
      <c r="AG250" s="2"/>
    </row>
    <row r="251" spans="1:33" ht="15" customHeight="1">
      <c r="A251" s="215" t="s">
        <v>68</v>
      </c>
      <c r="B251" s="215" t="s">
        <v>349</v>
      </c>
      <c r="C251" s="250" t="s">
        <v>237</v>
      </c>
      <c r="D251" s="232">
        <v>10.1</v>
      </c>
      <c r="E251" s="129">
        <f t="shared" si="16"/>
        <v>10.1</v>
      </c>
      <c r="F251" s="156">
        <v>7</v>
      </c>
      <c r="G251" s="112"/>
      <c r="H251" s="112"/>
      <c r="I251" s="50"/>
      <c r="J251" s="97"/>
      <c r="K251" s="192"/>
      <c r="L251" s="192"/>
      <c r="M251" s="90"/>
      <c r="N251" s="90"/>
      <c r="O251" s="50"/>
      <c r="P251" s="189"/>
      <c r="Q251" s="192"/>
      <c r="R251" s="192"/>
      <c r="S251" s="90"/>
      <c r="T251" s="90"/>
      <c r="U251" s="50"/>
      <c r="V251" s="189"/>
      <c r="W251" s="165"/>
      <c r="X251" s="164"/>
      <c r="Y251" s="2"/>
      <c r="Z251" s="2"/>
      <c r="AA251" s="2"/>
      <c r="AD251" s="2"/>
      <c r="AE251" s="2"/>
      <c r="AF251" s="2"/>
      <c r="AG251" s="2"/>
    </row>
    <row r="252" spans="1:33" ht="15" customHeight="1">
      <c r="A252" s="174"/>
      <c r="B252" s="174"/>
      <c r="C252" s="50"/>
      <c r="D252" s="165"/>
      <c r="E252" s="151"/>
      <c r="F252" s="63"/>
      <c r="G252" s="112"/>
      <c r="H252" s="112"/>
      <c r="I252" s="50"/>
      <c r="J252" s="97"/>
      <c r="K252" s="192"/>
      <c r="L252" s="192"/>
      <c r="M252" s="90"/>
      <c r="N252" s="90"/>
      <c r="O252" s="50"/>
      <c r="P252" s="189"/>
      <c r="Q252" s="192"/>
      <c r="R252" s="192"/>
      <c r="S252" s="90"/>
      <c r="T252" s="90"/>
      <c r="U252" s="50"/>
      <c r="V252" s="189"/>
      <c r="W252" s="165"/>
      <c r="X252" s="164"/>
      <c r="Y252" s="2"/>
      <c r="Z252" s="2"/>
      <c r="AA252" s="2"/>
      <c r="AD252" s="2"/>
      <c r="AE252" s="2"/>
      <c r="AF252" s="2"/>
      <c r="AG252" s="2"/>
    </row>
    <row r="253" spans="1:33" ht="15" customHeight="1">
      <c r="A253" s="174"/>
      <c r="B253" s="174"/>
      <c r="C253" s="50"/>
      <c r="D253" s="165"/>
      <c r="E253" s="151"/>
      <c r="F253" s="63"/>
      <c r="G253" s="112"/>
      <c r="H253" s="112"/>
      <c r="I253" s="50"/>
      <c r="J253" s="97"/>
      <c r="K253" s="192"/>
      <c r="L253" s="192"/>
      <c r="M253" s="90"/>
      <c r="N253" s="90"/>
      <c r="O253" s="50"/>
      <c r="P253" s="189"/>
      <c r="Q253" s="192"/>
      <c r="R253" s="192"/>
      <c r="S253" s="90"/>
      <c r="T253" s="90"/>
      <c r="U253" s="50"/>
      <c r="V253" s="189"/>
      <c r="W253" s="165"/>
      <c r="X253" s="164"/>
      <c r="Y253" s="2"/>
      <c r="Z253" s="2"/>
      <c r="AA253" s="2"/>
      <c r="AD253" s="2"/>
      <c r="AE253" s="2"/>
      <c r="AF253" s="2"/>
      <c r="AG253" s="2"/>
    </row>
    <row r="254" spans="1:33" ht="15" customHeight="1">
      <c r="A254" s="174"/>
      <c r="B254" s="174"/>
      <c r="C254" s="50"/>
      <c r="D254" s="165"/>
      <c r="E254" s="151"/>
      <c r="F254" s="63"/>
      <c r="G254" s="112"/>
      <c r="H254" s="112"/>
      <c r="I254" s="50"/>
      <c r="J254" s="97"/>
      <c r="K254" s="192"/>
      <c r="L254" s="192"/>
      <c r="M254" s="90"/>
      <c r="N254" s="90"/>
      <c r="O254" s="50"/>
      <c r="P254" s="189"/>
      <c r="Q254" s="192"/>
      <c r="R254" s="192"/>
      <c r="S254" s="90"/>
      <c r="T254" s="90"/>
      <c r="U254" s="50"/>
      <c r="V254" s="189"/>
      <c r="W254" s="165"/>
      <c r="X254" s="164"/>
      <c r="Y254" s="2"/>
      <c r="Z254" s="2"/>
      <c r="AA254" s="2"/>
      <c r="AD254" s="2"/>
      <c r="AE254" s="2"/>
      <c r="AF254" s="2"/>
      <c r="AG254" s="2"/>
    </row>
    <row r="255" spans="1:33" ht="15" customHeight="1">
      <c r="A255" s="174"/>
      <c r="B255" s="174"/>
      <c r="C255" s="50"/>
      <c r="D255" s="165"/>
      <c r="E255" s="151"/>
      <c r="F255" s="63"/>
      <c r="G255" s="112"/>
      <c r="H255" s="112"/>
      <c r="I255" s="50"/>
      <c r="J255" s="97"/>
      <c r="K255" s="192"/>
      <c r="L255" s="192"/>
      <c r="M255" s="90"/>
      <c r="N255" s="90"/>
      <c r="O255" s="50"/>
      <c r="P255" s="189"/>
      <c r="Q255" s="192"/>
      <c r="R255" s="192"/>
      <c r="S255" s="90"/>
      <c r="T255" s="90"/>
      <c r="U255" s="50"/>
      <c r="V255" s="189"/>
      <c r="W255" s="165"/>
      <c r="X255" s="164"/>
      <c r="Y255" s="2"/>
      <c r="Z255" s="2"/>
      <c r="AA255" s="2"/>
      <c r="AD255" s="2"/>
      <c r="AE255" s="2"/>
      <c r="AF255" s="2"/>
      <c r="AG255" s="2"/>
    </row>
    <row r="256" spans="1:23" s="2" customFormat="1" ht="15" customHeight="1">
      <c r="A256" s="61"/>
      <c r="B256" s="62"/>
      <c r="C256" s="63"/>
      <c r="D256" s="63"/>
      <c r="E256" s="63"/>
      <c r="F256" s="63"/>
      <c r="G256" s="22"/>
      <c r="H256" s="22"/>
      <c r="I256" s="22"/>
      <c r="J256" s="97"/>
      <c r="K256" s="22"/>
      <c r="L256" s="22"/>
      <c r="M256" s="22"/>
      <c r="N256" s="22"/>
      <c r="O256" s="22"/>
      <c r="P256" s="97"/>
      <c r="Q256" s="22"/>
      <c r="R256" s="22"/>
      <c r="S256" s="22"/>
      <c r="T256" s="22"/>
      <c r="U256" s="22"/>
      <c r="V256" s="97"/>
      <c r="W256" s="98"/>
    </row>
    <row r="257" spans="1:30" ht="15" customHeight="1">
      <c r="A257" s="26" t="s">
        <v>73</v>
      </c>
      <c r="B257" s="26"/>
      <c r="C257" s="51"/>
      <c r="D257" s="51"/>
      <c r="E257" s="52"/>
      <c r="F257" s="50"/>
      <c r="G257" s="63"/>
      <c r="H257" s="63"/>
      <c r="I257" s="63"/>
      <c r="J257" s="22"/>
      <c r="K257" s="84"/>
      <c r="L257" s="84"/>
      <c r="M257" s="112"/>
      <c r="N257" s="112"/>
      <c r="O257" s="50"/>
      <c r="P257" s="98"/>
      <c r="Q257" s="84"/>
      <c r="R257" s="84"/>
      <c r="S257" s="112"/>
      <c r="T257" s="112"/>
      <c r="U257" s="50"/>
      <c r="V257" s="98"/>
      <c r="W257" s="84"/>
      <c r="X257" s="84"/>
      <c r="Y257" s="112"/>
      <c r="Z257" s="112"/>
      <c r="AA257" s="50"/>
      <c r="AB257" s="98"/>
      <c r="AC257" s="2"/>
      <c r="AD257" s="2"/>
    </row>
    <row r="258" spans="1:30" ht="15" customHeight="1" thickBot="1">
      <c r="A258" s="154" t="s">
        <v>7</v>
      </c>
      <c r="B258" s="154" t="s">
        <v>8</v>
      </c>
      <c r="C258" s="155" t="s">
        <v>327</v>
      </c>
      <c r="D258" s="231" t="s">
        <v>330</v>
      </c>
      <c r="E258" s="75" t="s">
        <v>252</v>
      </c>
      <c r="F258" s="75" t="s">
        <v>49</v>
      </c>
      <c r="G258" s="160"/>
      <c r="H258" s="151"/>
      <c r="I258" s="22"/>
      <c r="J258" s="106"/>
      <c r="K258" s="159"/>
      <c r="L258" s="159"/>
      <c r="M258" s="112"/>
      <c r="N258" s="112"/>
      <c r="O258" s="50"/>
      <c r="P258" s="98"/>
      <c r="Q258" s="159"/>
      <c r="R258" s="159"/>
      <c r="S258" s="112"/>
      <c r="T258" s="112"/>
      <c r="U258" s="50"/>
      <c r="V258" s="98"/>
      <c r="W258" s="159"/>
      <c r="X258" s="159"/>
      <c r="Y258" s="112"/>
      <c r="Z258" s="112"/>
      <c r="AA258" s="50"/>
      <c r="AB258" s="98"/>
      <c r="AC258" s="2"/>
      <c r="AD258" s="2"/>
    </row>
    <row r="259" spans="1:33" ht="15" customHeight="1" thickBot="1">
      <c r="A259" s="130" t="s">
        <v>124</v>
      </c>
      <c r="B259" s="130" t="s">
        <v>72</v>
      </c>
      <c r="C259" s="66">
        <v>14.05</v>
      </c>
      <c r="D259" s="232" t="s">
        <v>237</v>
      </c>
      <c r="E259" s="129">
        <f aca="true" t="shared" si="17" ref="E259:E265">MAX(C259,D259)</f>
        <v>14.05</v>
      </c>
      <c r="F259" s="156">
        <v>1</v>
      </c>
      <c r="G259" s="112"/>
      <c r="H259" s="112"/>
      <c r="I259" s="50"/>
      <c r="J259" s="97"/>
      <c r="K259" s="192"/>
      <c r="L259" s="192"/>
      <c r="M259" s="90"/>
      <c r="N259" s="90"/>
      <c r="O259" s="50"/>
      <c r="P259" s="189"/>
      <c r="Q259" s="192"/>
      <c r="R259" s="192"/>
      <c r="S259" s="90"/>
      <c r="T259" s="90"/>
      <c r="U259" s="50"/>
      <c r="V259" s="189"/>
      <c r="W259" s="165"/>
      <c r="X259" s="164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" customHeight="1" thickBot="1">
      <c r="A260" s="130" t="s">
        <v>104</v>
      </c>
      <c r="B260" s="130" t="s">
        <v>103</v>
      </c>
      <c r="C260" s="66">
        <v>13.3</v>
      </c>
      <c r="D260" s="232" t="s">
        <v>237</v>
      </c>
      <c r="E260" s="129">
        <f t="shared" si="17"/>
        <v>13.3</v>
      </c>
      <c r="F260" s="156">
        <v>2</v>
      </c>
      <c r="G260" s="112"/>
      <c r="H260" s="112"/>
      <c r="I260" s="50"/>
      <c r="J260" s="97"/>
      <c r="K260" s="50"/>
      <c r="L260" s="97"/>
      <c r="M260" s="84"/>
      <c r="N260" s="84"/>
      <c r="O260" s="84"/>
      <c r="P260" s="84"/>
      <c r="Q260" s="84"/>
      <c r="R260" s="50"/>
      <c r="S260" s="98"/>
      <c r="T260" s="98"/>
      <c r="U260" s="22"/>
      <c r="V260" s="22"/>
      <c r="W260" s="22"/>
      <c r="X260" s="22"/>
      <c r="Y260" s="22"/>
      <c r="Z260" s="22"/>
      <c r="AA260" s="97"/>
      <c r="AB260" s="161"/>
      <c r="AC260" s="98"/>
      <c r="AD260" s="2"/>
      <c r="AE260" s="2"/>
      <c r="AF260" s="2"/>
      <c r="AG260" s="2"/>
    </row>
    <row r="261" spans="1:33" ht="15" customHeight="1" thickBot="1">
      <c r="A261" s="130" t="s">
        <v>69</v>
      </c>
      <c r="B261" s="130" t="s">
        <v>72</v>
      </c>
      <c r="C261" s="66">
        <v>13.3</v>
      </c>
      <c r="D261" s="232" t="s">
        <v>237</v>
      </c>
      <c r="E261" s="129">
        <f t="shared" si="17"/>
        <v>13.3</v>
      </c>
      <c r="F261" s="156">
        <v>2</v>
      </c>
      <c r="G261" s="112"/>
      <c r="H261" s="112"/>
      <c r="I261" s="50"/>
      <c r="J261" s="97"/>
      <c r="K261" s="192"/>
      <c r="L261" s="192"/>
      <c r="M261" s="90"/>
      <c r="N261" s="90"/>
      <c r="O261" s="50"/>
      <c r="P261" s="189"/>
      <c r="Q261" s="192"/>
      <c r="R261" s="192"/>
      <c r="S261" s="90"/>
      <c r="T261" s="90"/>
      <c r="U261" s="50"/>
      <c r="V261" s="189"/>
      <c r="W261" s="165"/>
      <c r="X261" s="164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" customHeight="1">
      <c r="A262" s="130" t="s">
        <v>100</v>
      </c>
      <c r="B262" s="130" t="s">
        <v>17</v>
      </c>
      <c r="C262" s="66">
        <v>13.05</v>
      </c>
      <c r="D262" s="232">
        <v>13.025</v>
      </c>
      <c r="E262" s="129">
        <f t="shared" si="17"/>
        <v>13.05</v>
      </c>
      <c r="F262" s="156">
        <v>4</v>
      </c>
      <c r="G262" s="112"/>
      <c r="H262" s="112"/>
      <c r="I262" s="50"/>
      <c r="J262" s="97"/>
      <c r="K262" s="50"/>
      <c r="L262" s="97"/>
      <c r="M262" s="84"/>
      <c r="N262" s="84"/>
      <c r="O262" s="84"/>
      <c r="P262" s="84"/>
      <c r="Q262" s="84"/>
      <c r="R262" s="50"/>
      <c r="S262" s="98"/>
      <c r="T262" s="98"/>
      <c r="U262" s="22"/>
      <c r="V262" s="22"/>
      <c r="W262" s="22"/>
      <c r="X262" s="22"/>
      <c r="Y262" s="22"/>
      <c r="Z262" s="22"/>
      <c r="AA262" s="97"/>
      <c r="AB262" s="161"/>
      <c r="AC262" s="98"/>
      <c r="AD262" s="2"/>
      <c r="AE262" s="2"/>
      <c r="AF262" s="2"/>
      <c r="AG262" s="2"/>
    </row>
    <row r="263" spans="1:33" ht="15" customHeight="1">
      <c r="A263" s="130" t="s">
        <v>80</v>
      </c>
      <c r="B263" s="131" t="s">
        <v>17</v>
      </c>
      <c r="C263" s="250" t="s">
        <v>237</v>
      </c>
      <c r="D263" s="232">
        <v>12.675</v>
      </c>
      <c r="E263" s="138">
        <f t="shared" si="17"/>
        <v>12.675</v>
      </c>
      <c r="F263" s="254">
        <v>5</v>
      </c>
      <c r="G263" s="112"/>
      <c r="H263" s="112"/>
      <c r="I263" s="50"/>
      <c r="J263" s="97"/>
      <c r="K263" s="50"/>
      <c r="L263" s="97"/>
      <c r="M263" s="84"/>
      <c r="N263" s="84"/>
      <c r="O263" s="84"/>
      <c r="P263" s="84"/>
      <c r="Q263" s="84"/>
      <c r="R263" s="50"/>
      <c r="S263" s="98"/>
      <c r="T263" s="98"/>
      <c r="U263" s="22"/>
      <c r="V263" s="22"/>
      <c r="W263" s="22"/>
      <c r="X263" s="22"/>
      <c r="Y263" s="22"/>
      <c r="Z263" s="22"/>
      <c r="AA263" s="97"/>
      <c r="AB263" s="161"/>
      <c r="AC263" s="98"/>
      <c r="AD263" s="2"/>
      <c r="AE263" s="2"/>
      <c r="AF263" s="2"/>
      <c r="AG263" s="2"/>
    </row>
    <row r="264" spans="1:33" ht="15" customHeight="1">
      <c r="A264" s="154" t="s">
        <v>351</v>
      </c>
      <c r="B264" s="215" t="s">
        <v>352</v>
      </c>
      <c r="C264" s="250" t="s">
        <v>237</v>
      </c>
      <c r="D264" s="232">
        <v>11.8</v>
      </c>
      <c r="E264" s="129">
        <f t="shared" si="17"/>
        <v>11.8</v>
      </c>
      <c r="F264" s="156">
        <v>6</v>
      </c>
      <c r="G264" s="112"/>
      <c r="H264" s="112"/>
      <c r="I264" s="50"/>
      <c r="J264" s="97"/>
      <c r="K264" s="50"/>
      <c r="L264" s="97"/>
      <c r="M264" s="84"/>
      <c r="N264" s="84"/>
      <c r="O264" s="84"/>
      <c r="P264" s="84"/>
      <c r="Q264" s="84"/>
      <c r="R264" s="50"/>
      <c r="S264" s="98"/>
      <c r="T264" s="98"/>
      <c r="U264" s="22"/>
      <c r="V264" s="22"/>
      <c r="W264" s="22"/>
      <c r="X264" s="22"/>
      <c r="Y264" s="22"/>
      <c r="Z264" s="22"/>
      <c r="AA264" s="97"/>
      <c r="AB264" s="161"/>
      <c r="AC264" s="98"/>
      <c r="AD264" s="2"/>
      <c r="AE264" s="2"/>
      <c r="AF264" s="2"/>
      <c r="AG264" s="2"/>
    </row>
    <row r="265" spans="1:33" ht="15" customHeight="1">
      <c r="A265" s="154" t="s">
        <v>353</v>
      </c>
      <c r="B265" s="215" t="s">
        <v>352</v>
      </c>
      <c r="C265" s="250" t="s">
        <v>237</v>
      </c>
      <c r="D265" s="232">
        <v>10.95</v>
      </c>
      <c r="E265" s="129">
        <f t="shared" si="17"/>
        <v>10.95</v>
      </c>
      <c r="F265" s="156">
        <v>7</v>
      </c>
      <c r="G265" s="112"/>
      <c r="H265" s="112"/>
      <c r="I265" s="50"/>
      <c r="J265" s="97"/>
      <c r="K265" s="50"/>
      <c r="L265" s="97"/>
      <c r="M265" s="84"/>
      <c r="N265" s="84"/>
      <c r="O265" s="84"/>
      <c r="P265" s="84"/>
      <c r="Q265" s="84"/>
      <c r="R265" s="50"/>
      <c r="S265" s="98"/>
      <c r="T265" s="98"/>
      <c r="U265" s="22"/>
      <c r="V265" s="22"/>
      <c r="W265" s="22"/>
      <c r="X265" s="22"/>
      <c r="Y265" s="22"/>
      <c r="Z265" s="22"/>
      <c r="AA265" s="97"/>
      <c r="AB265" s="161"/>
      <c r="AC265" s="98"/>
      <c r="AD265" s="2"/>
      <c r="AE265" s="2"/>
      <c r="AF265" s="2"/>
      <c r="AG265" s="2"/>
    </row>
    <row r="266" spans="1:33" ht="15" customHeight="1">
      <c r="A266" s="174"/>
      <c r="B266" s="174"/>
      <c r="C266" s="50"/>
      <c r="D266" s="165"/>
      <c r="E266" s="160"/>
      <c r="F266" s="63"/>
      <c r="G266" s="112"/>
      <c r="H266" s="112"/>
      <c r="I266" s="50"/>
      <c r="J266" s="97"/>
      <c r="K266" s="50"/>
      <c r="L266" s="97"/>
      <c r="M266" s="84"/>
      <c r="N266" s="84"/>
      <c r="O266" s="84"/>
      <c r="P266" s="84"/>
      <c r="Q266" s="84"/>
      <c r="R266" s="50"/>
      <c r="S266" s="98"/>
      <c r="T266" s="98"/>
      <c r="U266" s="22"/>
      <c r="V266" s="22"/>
      <c r="W266" s="22"/>
      <c r="X266" s="22"/>
      <c r="Y266" s="22"/>
      <c r="Z266" s="22"/>
      <c r="AA266" s="97"/>
      <c r="AB266" s="161"/>
      <c r="AC266" s="98"/>
      <c r="AD266" s="2"/>
      <c r="AE266" s="2"/>
      <c r="AF266" s="2"/>
      <c r="AG266" s="2"/>
    </row>
    <row r="267" spans="1:23" s="2" customFormat="1" ht="15" customHeight="1">
      <c r="A267" s="61"/>
      <c r="B267" s="62"/>
      <c r="C267" s="63"/>
      <c r="D267" s="63"/>
      <c r="E267" s="63"/>
      <c r="F267" s="63"/>
      <c r="G267" s="22"/>
      <c r="H267" s="22"/>
      <c r="I267" s="22"/>
      <c r="J267" s="97"/>
      <c r="K267" s="22"/>
      <c r="L267" s="22"/>
      <c r="M267" s="22"/>
      <c r="N267" s="22"/>
      <c r="O267" s="22"/>
      <c r="P267" s="97"/>
      <c r="Q267" s="22"/>
      <c r="R267" s="22"/>
      <c r="S267" s="22"/>
      <c r="T267" s="22"/>
      <c r="U267" s="22"/>
      <c r="V267" s="97"/>
      <c r="W267" s="98"/>
    </row>
    <row r="268" spans="1:28" ht="15" customHeight="1">
      <c r="A268" s="26" t="s">
        <v>73</v>
      </c>
      <c r="B268" s="26"/>
      <c r="C268" s="51"/>
      <c r="D268" s="51"/>
      <c r="E268" s="52"/>
      <c r="F268" s="50"/>
      <c r="G268" s="63"/>
      <c r="H268" s="63"/>
      <c r="I268" s="63"/>
      <c r="J268" s="22"/>
      <c r="K268" s="84"/>
      <c r="L268" s="84"/>
      <c r="M268" s="112"/>
      <c r="N268" s="112"/>
      <c r="O268" s="50"/>
      <c r="P268" s="98"/>
      <c r="Q268" s="84"/>
      <c r="R268" s="84"/>
      <c r="S268" s="112"/>
      <c r="T268" s="112"/>
      <c r="U268" s="50"/>
      <c r="V268" s="98"/>
      <c r="W268" s="84"/>
      <c r="X268" s="84"/>
      <c r="Y268" s="112"/>
      <c r="Z268" s="112"/>
      <c r="AA268" s="50"/>
      <c r="AB268" s="98"/>
    </row>
    <row r="269" spans="1:28" ht="15" customHeight="1">
      <c r="A269" s="269" t="s">
        <v>7</v>
      </c>
      <c r="B269" s="269" t="s">
        <v>8</v>
      </c>
      <c r="C269" s="253" t="s">
        <v>346</v>
      </c>
      <c r="D269" s="213" t="s">
        <v>347</v>
      </c>
      <c r="E269" s="75" t="s">
        <v>252</v>
      </c>
      <c r="F269" s="75" t="s">
        <v>253</v>
      </c>
      <c r="G269" s="160"/>
      <c r="H269" s="151"/>
      <c r="I269" s="22"/>
      <c r="J269" s="106"/>
      <c r="K269" s="159"/>
      <c r="L269" s="159"/>
      <c r="M269" s="112"/>
      <c r="N269" s="112"/>
      <c r="O269" s="50"/>
      <c r="P269" s="98"/>
      <c r="Q269" s="159"/>
      <c r="R269" s="159"/>
      <c r="S269" s="112"/>
      <c r="T269" s="112"/>
      <c r="U269" s="50"/>
      <c r="V269" s="98"/>
      <c r="W269" s="159"/>
      <c r="X269" s="159"/>
      <c r="Y269" s="112"/>
      <c r="Z269" s="112"/>
      <c r="AA269" s="50"/>
      <c r="AB269" s="98"/>
    </row>
    <row r="270" spans="1:33" ht="15" customHeight="1">
      <c r="A270" s="131" t="s">
        <v>100</v>
      </c>
      <c r="B270" s="131" t="s">
        <v>17</v>
      </c>
      <c r="C270" s="42">
        <v>14.1</v>
      </c>
      <c r="D270" s="232">
        <v>12.8</v>
      </c>
      <c r="E270" s="129">
        <f aca="true" t="shared" si="18" ref="E270:E279">MAX(C270,D270)</f>
        <v>14.1</v>
      </c>
      <c r="F270" s="156">
        <v>1</v>
      </c>
      <c r="G270" s="112"/>
      <c r="H270" s="112"/>
      <c r="I270" s="50"/>
      <c r="J270" s="97"/>
      <c r="K270" s="50"/>
      <c r="L270" s="97"/>
      <c r="M270" s="84"/>
      <c r="N270" s="84"/>
      <c r="O270" s="84"/>
      <c r="P270" s="84"/>
      <c r="Q270" s="84"/>
      <c r="R270" s="50"/>
      <c r="S270" s="98"/>
      <c r="T270" s="98"/>
      <c r="U270" s="22"/>
      <c r="V270" s="22"/>
      <c r="W270" s="22"/>
      <c r="X270" s="22"/>
      <c r="Y270" s="22"/>
      <c r="Z270" s="22"/>
      <c r="AA270" s="97"/>
      <c r="AB270" s="161"/>
      <c r="AC270" s="98"/>
      <c r="AD270" s="2"/>
      <c r="AE270" s="2"/>
      <c r="AF270" s="2"/>
      <c r="AG270" s="2"/>
    </row>
    <row r="271" spans="1:33" ht="15" customHeight="1">
      <c r="A271" s="131" t="s">
        <v>20</v>
      </c>
      <c r="B271" s="131" t="s">
        <v>83</v>
      </c>
      <c r="C271" s="42">
        <v>13.15</v>
      </c>
      <c r="D271" s="232">
        <v>14</v>
      </c>
      <c r="E271" s="129">
        <f t="shared" si="18"/>
        <v>14</v>
      </c>
      <c r="F271" s="156">
        <v>2</v>
      </c>
      <c r="G271" s="112"/>
      <c r="H271" s="112"/>
      <c r="I271" s="50"/>
      <c r="J271" s="97"/>
      <c r="K271" s="23"/>
      <c r="L271" s="24"/>
      <c r="M271" s="22"/>
      <c r="N271" s="22"/>
      <c r="O271" s="22"/>
      <c r="P271" s="22"/>
      <c r="Q271" s="22"/>
      <c r="R271" s="22"/>
      <c r="S271" s="97"/>
      <c r="T271" s="97"/>
      <c r="U271" s="22"/>
      <c r="V271" s="22"/>
      <c r="W271" s="22"/>
      <c r="X271" s="22"/>
      <c r="Y271" s="22"/>
      <c r="Z271" s="22"/>
      <c r="AA271" s="97"/>
      <c r="AB271" s="50"/>
      <c r="AC271" s="98"/>
      <c r="AD271" s="2"/>
      <c r="AE271" s="2"/>
      <c r="AF271" s="2"/>
      <c r="AG271" s="2"/>
    </row>
    <row r="272" spans="1:33" ht="15" customHeight="1">
      <c r="A272" s="131" t="s">
        <v>113</v>
      </c>
      <c r="B272" s="131" t="s">
        <v>103</v>
      </c>
      <c r="C272" s="42">
        <v>13.825</v>
      </c>
      <c r="D272" s="232" t="s">
        <v>237</v>
      </c>
      <c r="E272" s="129">
        <f t="shared" si="18"/>
        <v>13.825</v>
      </c>
      <c r="F272" s="156">
        <v>3</v>
      </c>
      <c r="G272" s="112"/>
      <c r="H272" s="112"/>
      <c r="I272" s="50"/>
      <c r="J272" s="97"/>
      <c r="K272" s="184"/>
      <c r="L272" s="185"/>
      <c r="M272" s="89"/>
      <c r="N272" s="151"/>
      <c r="O272" s="127"/>
      <c r="P272" s="180"/>
      <c r="Q272" s="184"/>
      <c r="R272" s="185"/>
      <c r="S272" s="89"/>
      <c r="T272" s="151"/>
      <c r="U272" s="127"/>
      <c r="V272" s="189"/>
      <c r="W272" s="127"/>
      <c r="X272" s="164"/>
      <c r="Y272" s="2"/>
      <c r="Z272" s="2"/>
      <c r="AA272" s="2"/>
      <c r="AB272" s="2"/>
      <c r="AD272" s="2"/>
      <c r="AE272" s="2"/>
      <c r="AF272" s="2"/>
      <c r="AG272" s="2"/>
    </row>
    <row r="273" spans="1:28" ht="15" customHeight="1">
      <c r="A273" s="131" t="s">
        <v>125</v>
      </c>
      <c r="B273" s="131" t="s">
        <v>72</v>
      </c>
      <c r="C273" s="250" t="s">
        <v>237</v>
      </c>
      <c r="D273" s="232">
        <v>13.6</v>
      </c>
      <c r="E273" s="129">
        <f t="shared" si="18"/>
        <v>13.6</v>
      </c>
      <c r="F273" s="156">
        <v>4</v>
      </c>
      <c r="G273" s="112"/>
      <c r="H273" s="112"/>
      <c r="I273" s="50"/>
      <c r="J273" s="97"/>
      <c r="K273" s="84"/>
      <c r="L273" s="84"/>
      <c r="M273" s="112"/>
      <c r="N273" s="112"/>
      <c r="O273" s="50"/>
      <c r="P273" s="98"/>
      <c r="Q273" s="84"/>
      <c r="R273" s="84"/>
      <c r="S273" s="112"/>
      <c r="T273" s="112"/>
      <c r="U273" s="50"/>
      <c r="V273" s="98"/>
      <c r="W273" s="84"/>
      <c r="X273" s="84"/>
      <c r="Y273" s="112"/>
      <c r="Z273" s="112"/>
      <c r="AA273" s="50"/>
      <c r="AB273" s="98"/>
    </row>
    <row r="274" spans="1:33" ht="15" customHeight="1">
      <c r="A274" s="131" t="s">
        <v>114</v>
      </c>
      <c r="B274" s="131" t="s">
        <v>103</v>
      </c>
      <c r="C274" s="42">
        <v>13.3</v>
      </c>
      <c r="D274" s="291" t="s">
        <v>237</v>
      </c>
      <c r="E274" s="129">
        <f t="shared" si="18"/>
        <v>13.3</v>
      </c>
      <c r="F274" s="156">
        <v>5</v>
      </c>
      <c r="G274" s="112"/>
      <c r="H274" s="112"/>
      <c r="I274" s="50"/>
      <c r="J274" s="97"/>
      <c r="K274" s="192"/>
      <c r="L274" s="192"/>
      <c r="M274" s="112"/>
      <c r="N274" s="90"/>
      <c r="O274" s="50"/>
      <c r="P274" s="189"/>
      <c r="Q274" s="192"/>
      <c r="R274" s="192"/>
      <c r="S274" s="90"/>
      <c r="T274" s="90"/>
      <c r="U274" s="50"/>
      <c r="V274" s="189"/>
      <c r="W274" s="165"/>
      <c r="X274" s="164"/>
      <c r="Y274" s="2"/>
      <c r="Z274" s="2"/>
      <c r="AA274" s="2"/>
      <c r="AB274" s="2"/>
      <c r="AD274" s="2"/>
      <c r="AE274" s="2"/>
      <c r="AF274" s="2"/>
      <c r="AG274" s="2"/>
    </row>
    <row r="275" spans="1:33" ht="15" customHeight="1">
      <c r="A275" s="215" t="s">
        <v>354</v>
      </c>
      <c r="B275" s="215" t="s">
        <v>17</v>
      </c>
      <c r="C275" s="250" t="s">
        <v>237</v>
      </c>
      <c r="D275" s="232">
        <v>12.75</v>
      </c>
      <c r="E275" s="129">
        <f t="shared" si="18"/>
        <v>12.75</v>
      </c>
      <c r="F275" s="156">
        <v>6</v>
      </c>
      <c r="G275" s="112"/>
      <c r="H275" s="112"/>
      <c r="I275" s="50"/>
      <c r="J275" s="97"/>
      <c r="K275" s="192"/>
      <c r="L275" s="192"/>
      <c r="M275" s="90"/>
      <c r="N275" s="90"/>
      <c r="O275" s="50"/>
      <c r="P275" s="189"/>
      <c r="Q275" s="192"/>
      <c r="R275" s="192"/>
      <c r="S275" s="90"/>
      <c r="T275" s="90"/>
      <c r="U275" s="50"/>
      <c r="V275" s="189"/>
      <c r="W275" s="165"/>
      <c r="X275" s="164"/>
      <c r="Y275" s="2"/>
      <c r="Z275" s="2"/>
      <c r="AA275" s="2"/>
      <c r="AB275" s="2"/>
      <c r="AD275" s="2"/>
      <c r="AE275" s="2"/>
      <c r="AF275" s="2"/>
      <c r="AG275" s="2"/>
    </row>
    <row r="276" spans="1:33" ht="15" customHeight="1">
      <c r="A276" s="131" t="s">
        <v>124</v>
      </c>
      <c r="B276" s="131" t="s">
        <v>72</v>
      </c>
      <c r="C276" s="42">
        <v>12.275</v>
      </c>
      <c r="D276" s="232">
        <v>11.35</v>
      </c>
      <c r="E276" s="129">
        <f t="shared" si="18"/>
        <v>12.275</v>
      </c>
      <c r="F276" s="156">
        <v>7</v>
      </c>
      <c r="G276" s="112"/>
      <c r="H276" s="112"/>
      <c r="I276" s="50"/>
      <c r="J276" s="97"/>
      <c r="K276" s="192"/>
      <c r="L276" s="192"/>
      <c r="M276" s="90"/>
      <c r="N276" s="90"/>
      <c r="O276" s="50"/>
      <c r="P276" s="189"/>
      <c r="Q276" s="192"/>
      <c r="R276" s="192"/>
      <c r="S276" s="90"/>
      <c r="T276" s="90"/>
      <c r="U276" s="50"/>
      <c r="V276" s="189"/>
      <c r="W276" s="165"/>
      <c r="X276" s="164"/>
      <c r="Y276" s="2"/>
      <c r="Z276" s="2"/>
      <c r="AA276" s="2"/>
      <c r="AB276" s="2"/>
      <c r="AD276" s="2"/>
      <c r="AE276" s="2"/>
      <c r="AF276" s="2"/>
      <c r="AG276" s="2"/>
    </row>
    <row r="277" spans="1:33" ht="15" customHeight="1">
      <c r="A277" s="131" t="s">
        <v>69</v>
      </c>
      <c r="B277" s="131" t="s">
        <v>72</v>
      </c>
      <c r="C277" s="42">
        <v>11.65</v>
      </c>
      <c r="D277" s="232" t="s">
        <v>237</v>
      </c>
      <c r="E277" s="129">
        <f t="shared" si="18"/>
        <v>11.65</v>
      </c>
      <c r="F277" s="156">
        <v>8</v>
      </c>
      <c r="G277" s="112"/>
      <c r="H277" s="112"/>
      <c r="I277" s="50"/>
      <c r="J277" s="97"/>
      <c r="K277" s="192"/>
      <c r="L277" s="192"/>
      <c r="M277" s="90"/>
      <c r="N277" s="90"/>
      <c r="O277" s="50"/>
      <c r="P277" s="189"/>
      <c r="Q277" s="192"/>
      <c r="R277" s="192"/>
      <c r="S277" s="90"/>
      <c r="T277" s="90"/>
      <c r="U277" s="50"/>
      <c r="V277" s="189"/>
      <c r="W277" s="165"/>
      <c r="X277" s="164"/>
      <c r="Y277" s="2"/>
      <c r="Z277" s="2"/>
      <c r="AA277" s="2"/>
      <c r="AB277" s="2"/>
      <c r="AD277" s="2"/>
      <c r="AE277" s="2"/>
      <c r="AF277" s="2"/>
      <c r="AG277" s="2"/>
    </row>
    <row r="278" spans="1:33" ht="15" customHeight="1">
      <c r="A278" s="130" t="s">
        <v>68</v>
      </c>
      <c r="B278" s="131" t="s">
        <v>72</v>
      </c>
      <c r="C278" s="42">
        <v>11.6</v>
      </c>
      <c r="D278" s="232" t="s">
        <v>237</v>
      </c>
      <c r="E278" s="129">
        <f t="shared" si="18"/>
        <v>11.6</v>
      </c>
      <c r="F278" s="163">
        <v>9</v>
      </c>
      <c r="G278" s="112"/>
      <c r="H278" s="112"/>
      <c r="I278" s="50"/>
      <c r="J278" s="97"/>
      <c r="K278" s="192"/>
      <c r="L278" s="192"/>
      <c r="M278" s="90"/>
      <c r="N278" s="90"/>
      <c r="O278" s="50"/>
      <c r="P278" s="189"/>
      <c r="Q278" s="192"/>
      <c r="R278" s="192"/>
      <c r="S278" s="90"/>
      <c r="T278" s="90"/>
      <c r="U278" s="50"/>
      <c r="V278" s="189"/>
      <c r="W278" s="165"/>
      <c r="X278" s="164"/>
      <c r="Y278" s="2"/>
      <c r="Z278" s="2"/>
      <c r="AA278" s="2"/>
      <c r="AB278" s="2"/>
      <c r="AD278" s="2"/>
      <c r="AE278" s="2"/>
      <c r="AF278" s="2"/>
      <c r="AG278" s="2"/>
    </row>
    <row r="279" spans="1:33" ht="15" customHeight="1">
      <c r="A279" s="131" t="s">
        <v>126</v>
      </c>
      <c r="B279" s="131" t="s">
        <v>72</v>
      </c>
      <c r="C279" s="42">
        <v>11.25</v>
      </c>
      <c r="D279" s="232" t="s">
        <v>237</v>
      </c>
      <c r="E279" s="129">
        <f t="shared" si="18"/>
        <v>11.25</v>
      </c>
      <c r="F279" s="156">
        <v>10</v>
      </c>
      <c r="G279" s="112"/>
      <c r="H279" s="112"/>
      <c r="I279" s="50"/>
      <c r="J279" s="97"/>
      <c r="K279" s="192"/>
      <c r="L279" s="192"/>
      <c r="M279" s="90"/>
      <c r="N279" s="90"/>
      <c r="O279" s="50"/>
      <c r="P279" s="189"/>
      <c r="Q279" s="192"/>
      <c r="R279" s="192"/>
      <c r="S279" s="90"/>
      <c r="T279" s="90"/>
      <c r="U279" s="50"/>
      <c r="V279" s="189"/>
      <c r="W279" s="165"/>
      <c r="X279" s="164"/>
      <c r="Y279" s="2"/>
      <c r="Z279" s="2"/>
      <c r="AA279" s="2"/>
      <c r="AB279" s="2"/>
      <c r="AD279" s="2"/>
      <c r="AE279" s="2"/>
      <c r="AF279" s="2"/>
      <c r="AG279" s="2"/>
    </row>
    <row r="280" spans="1:33" ht="15" customHeight="1">
      <c r="A280" s="174"/>
      <c r="B280" s="174"/>
      <c r="C280" s="50"/>
      <c r="D280" s="165"/>
      <c r="E280" s="160"/>
      <c r="F280" s="63"/>
      <c r="G280" s="112"/>
      <c r="H280" s="112"/>
      <c r="I280" s="50"/>
      <c r="J280" s="97"/>
      <c r="K280" s="192"/>
      <c r="L280" s="192"/>
      <c r="M280" s="90"/>
      <c r="N280" s="90"/>
      <c r="O280" s="50"/>
      <c r="P280" s="189"/>
      <c r="Q280" s="192"/>
      <c r="R280" s="192"/>
      <c r="S280" s="90"/>
      <c r="T280" s="90"/>
      <c r="U280" s="50"/>
      <c r="V280" s="189"/>
      <c r="W280" s="165"/>
      <c r="X280" s="164"/>
      <c r="Y280" s="2"/>
      <c r="Z280" s="2"/>
      <c r="AA280" s="2"/>
      <c r="AB280" s="2"/>
      <c r="AD280" s="2"/>
      <c r="AE280" s="2"/>
      <c r="AF280" s="2"/>
      <c r="AG280" s="2"/>
    </row>
    <row r="281" spans="1:23" s="2" customFormat="1" ht="15" customHeight="1">
      <c r="A281" s="35"/>
      <c r="B281" s="35"/>
      <c r="C281" s="53"/>
      <c r="D281" s="53"/>
      <c r="E281" s="53"/>
      <c r="F281" s="79"/>
      <c r="G281" s="86"/>
      <c r="H281" s="86"/>
      <c r="I281" s="86"/>
      <c r="J281" s="94"/>
      <c r="K281" s="22"/>
      <c r="L281" s="22"/>
      <c r="M281" s="22"/>
      <c r="N281" s="22"/>
      <c r="O281" s="22"/>
      <c r="P281" s="97"/>
      <c r="Q281" s="22"/>
      <c r="R281" s="22"/>
      <c r="S281" s="22"/>
      <c r="T281" s="22"/>
      <c r="U281" s="22"/>
      <c r="V281" s="97"/>
      <c r="W281" s="98"/>
    </row>
    <row r="282" spans="1:31" ht="15" customHeight="1">
      <c r="A282" s="26" t="s">
        <v>73</v>
      </c>
      <c r="B282" s="26"/>
      <c r="C282" s="51"/>
      <c r="D282" s="51"/>
      <c r="E282" s="52"/>
      <c r="F282" s="50"/>
      <c r="G282" s="63"/>
      <c r="H282" s="63"/>
      <c r="I282" s="63"/>
      <c r="J282" s="22"/>
      <c r="K282" s="84"/>
      <c r="L282" s="84"/>
      <c r="M282" s="112"/>
      <c r="N282" s="112"/>
      <c r="O282" s="50"/>
      <c r="P282" s="98"/>
      <c r="Q282" s="84"/>
      <c r="R282" s="84"/>
      <c r="S282" s="112"/>
      <c r="T282" s="112"/>
      <c r="U282" s="50"/>
      <c r="V282" s="98"/>
      <c r="W282" s="84"/>
      <c r="X282" s="84"/>
      <c r="Y282" s="112"/>
      <c r="Z282" s="112"/>
      <c r="AA282" s="50"/>
      <c r="AB282" s="98"/>
      <c r="AC282" s="2"/>
      <c r="AD282" s="2"/>
      <c r="AE282" s="2"/>
    </row>
    <row r="283" spans="1:31" ht="15" customHeight="1">
      <c r="A283" s="154" t="s">
        <v>7</v>
      </c>
      <c r="B283" s="215" t="s">
        <v>8</v>
      </c>
      <c r="C283" s="157" t="s">
        <v>328</v>
      </c>
      <c r="D283" s="231" t="s">
        <v>331</v>
      </c>
      <c r="E283" s="75" t="s">
        <v>252</v>
      </c>
      <c r="F283" s="75" t="s">
        <v>49</v>
      </c>
      <c r="G283" s="160"/>
      <c r="H283" s="151"/>
      <c r="I283" s="22"/>
      <c r="J283" s="106"/>
      <c r="K283" s="159"/>
      <c r="L283" s="159"/>
      <c r="M283" s="112"/>
      <c r="N283" s="112"/>
      <c r="O283" s="50"/>
      <c r="P283" s="98"/>
      <c r="Q283" s="159"/>
      <c r="R283" s="159"/>
      <c r="S283" s="112"/>
      <c r="T283" s="112"/>
      <c r="U283" s="50"/>
      <c r="V283" s="98"/>
      <c r="W283" s="159"/>
      <c r="X283" s="159"/>
      <c r="Y283" s="112"/>
      <c r="Z283" s="112"/>
      <c r="AA283" s="50"/>
      <c r="AB283" s="98"/>
      <c r="AC283" s="2"/>
      <c r="AD283" s="2"/>
      <c r="AE283" s="2"/>
    </row>
    <row r="284" spans="1:33" ht="15" customHeight="1">
      <c r="A284" s="130" t="s">
        <v>20</v>
      </c>
      <c r="B284" s="131" t="s">
        <v>83</v>
      </c>
      <c r="C284" s="42">
        <v>13</v>
      </c>
      <c r="D284" s="232">
        <v>13.45</v>
      </c>
      <c r="E284" s="129">
        <f aca="true" t="shared" si="19" ref="E284:E295">MAX(C284,D284)</f>
        <v>13.45</v>
      </c>
      <c r="F284" s="156">
        <v>1</v>
      </c>
      <c r="G284" s="112"/>
      <c r="H284" s="112"/>
      <c r="I284" s="50"/>
      <c r="J284" s="97"/>
      <c r="K284" s="23"/>
      <c r="L284" s="24"/>
      <c r="M284" s="22"/>
      <c r="N284" s="22"/>
      <c r="O284" s="22"/>
      <c r="P284" s="22"/>
      <c r="Q284" s="22"/>
      <c r="R284" s="22"/>
      <c r="S284" s="97"/>
      <c r="T284" s="97"/>
      <c r="U284" s="22"/>
      <c r="V284" s="22"/>
      <c r="W284" s="22"/>
      <c r="X284" s="22"/>
      <c r="Y284" s="22"/>
      <c r="Z284" s="22"/>
      <c r="AA284" s="97"/>
      <c r="AB284" s="161"/>
      <c r="AC284" s="98"/>
      <c r="AD284" s="2"/>
      <c r="AE284" s="2"/>
      <c r="AF284" s="2"/>
      <c r="AG284" s="2"/>
    </row>
    <row r="285" spans="1:31" ht="15" customHeight="1">
      <c r="A285" s="154" t="s">
        <v>355</v>
      </c>
      <c r="B285" s="215" t="s">
        <v>72</v>
      </c>
      <c r="C285" s="250" t="s">
        <v>237</v>
      </c>
      <c r="D285" s="232">
        <v>13.45</v>
      </c>
      <c r="E285" s="129">
        <f t="shared" si="19"/>
        <v>13.45</v>
      </c>
      <c r="F285" s="156">
        <v>1</v>
      </c>
      <c r="G285" s="112"/>
      <c r="H285" s="112"/>
      <c r="I285" s="50"/>
      <c r="J285" s="97"/>
      <c r="K285" s="84"/>
      <c r="L285" s="84"/>
      <c r="M285" s="112"/>
      <c r="N285" s="112"/>
      <c r="O285" s="50"/>
      <c r="P285" s="98"/>
      <c r="Q285" s="84"/>
      <c r="R285" s="84"/>
      <c r="S285" s="112"/>
      <c r="T285" s="112"/>
      <c r="U285" s="50"/>
      <c r="V285" s="98"/>
      <c r="W285" s="84"/>
      <c r="X285" s="84"/>
      <c r="Y285" s="112"/>
      <c r="Z285" s="112"/>
      <c r="AA285" s="50"/>
      <c r="AB285" s="98"/>
      <c r="AC285" s="2"/>
      <c r="AD285" s="2"/>
      <c r="AE285" s="2"/>
    </row>
    <row r="286" spans="1:31" ht="15" customHeight="1">
      <c r="A286" s="130" t="s">
        <v>22</v>
      </c>
      <c r="B286" s="131" t="s">
        <v>103</v>
      </c>
      <c r="C286" s="42">
        <v>13.25</v>
      </c>
      <c r="D286" s="232" t="s">
        <v>237</v>
      </c>
      <c r="E286" s="129">
        <f t="shared" si="19"/>
        <v>13.25</v>
      </c>
      <c r="F286" s="156">
        <v>3</v>
      </c>
      <c r="G286" s="112"/>
      <c r="H286" s="112"/>
      <c r="I286" s="50"/>
      <c r="J286" s="97"/>
      <c r="K286" s="84"/>
      <c r="L286" s="84"/>
      <c r="M286" s="112"/>
      <c r="N286" s="112"/>
      <c r="O286" s="50"/>
      <c r="P286" s="98"/>
      <c r="Q286" s="84"/>
      <c r="R286" s="84"/>
      <c r="S286" s="112"/>
      <c r="T286" s="112"/>
      <c r="U286" s="50"/>
      <c r="V286" s="98"/>
      <c r="W286" s="84"/>
      <c r="X286" s="84"/>
      <c r="Y286" s="112"/>
      <c r="Z286" s="112"/>
      <c r="AA286" s="50"/>
      <c r="AB286" s="98"/>
      <c r="AC286" s="2"/>
      <c r="AD286" s="2"/>
      <c r="AE286" s="2"/>
    </row>
    <row r="287" spans="1:33" ht="15" customHeight="1">
      <c r="A287" s="130" t="s">
        <v>80</v>
      </c>
      <c r="B287" s="131" t="s">
        <v>17</v>
      </c>
      <c r="C287" s="42">
        <v>12.85</v>
      </c>
      <c r="D287" s="232">
        <v>13.15</v>
      </c>
      <c r="E287" s="129">
        <f t="shared" si="19"/>
        <v>13.15</v>
      </c>
      <c r="F287" s="156">
        <v>4</v>
      </c>
      <c r="G287" s="112"/>
      <c r="H287" s="112"/>
      <c r="I287" s="50"/>
      <c r="J287" s="97"/>
      <c r="K287" s="192"/>
      <c r="L287" s="192"/>
      <c r="M287" s="90"/>
      <c r="N287" s="90"/>
      <c r="O287" s="50"/>
      <c r="P287" s="189"/>
      <c r="Q287" s="192"/>
      <c r="R287" s="192"/>
      <c r="S287" s="90"/>
      <c r="T287" s="90"/>
      <c r="U287" s="50"/>
      <c r="V287" s="189"/>
      <c r="W287" s="165"/>
      <c r="X287" s="164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" customHeight="1">
      <c r="A288" s="154" t="s">
        <v>354</v>
      </c>
      <c r="B288" s="215" t="s">
        <v>17</v>
      </c>
      <c r="C288" s="250" t="s">
        <v>237</v>
      </c>
      <c r="D288" s="232">
        <v>12.525</v>
      </c>
      <c r="E288" s="129">
        <f t="shared" si="19"/>
        <v>12.525</v>
      </c>
      <c r="F288" s="156">
        <v>5</v>
      </c>
      <c r="G288" s="112"/>
      <c r="H288" s="112"/>
      <c r="I288" s="50"/>
      <c r="J288" s="97"/>
      <c r="K288" s="50"/>
      <c r="L288" s="97"/>
      <c r="M288" s="84"/>
      <c r="N288" s="84"/>
      <c r="O288" s="84"/>
      <c r="P288" s="84"/>
      <c r="Q288" s="84"/>
      <c r="R288" s="50"/>
      <c r="S288" s="98"/>
      <c r="T288" s="98"/>
      <c r="U288" s="22"/>
      <c r="V288" s="22"/>
      <c r="W288" s="22"/>
      <c r="X288" s="22"/>
      <c r="Y288" s="22"/>
      <c r="Z288" s="22"/>
      <c r="AA288" s="97"/>
      <c r="AB288" s="161"/>
      <c r="AC288" s="98"/>
      <c r="AD288" s="2"/>
      <c r="AE288" s="2"/>
      <c r="AF288" s="2"/>
      <c r="AG288" s="2"/>
    </row>
    <row r="289" spans="1:33" ht="15" customHeight="1">
      <c r="A289" s="130" t="s">
        <v>125</v>
      </c>
      <c r="B289" s="131" t="s">
        <v>72</v>
      </c>
      <c r="C289" s="42">
        <v>12.3</v>
      </c>
      <c r="D289" s="232" t="s">
        <v>237</v>
      </c>
      <c r="E289" s="129">
        <f t="shared" si="19"/>
        <v>12.3</v>
      </c>
      <c r="F289" s="156">
        <v>6</v>
      </c>
      <c r="G289" s="112"/>
      <c r="H289" s="112"/>
      <c r="I289" s="50"/>
      <c r="J289" s="97"/>
      <c r="K289" s="192"/>
      <c r="L289" s="192"/>
      <c r="M289" s="90"/>
      <c r="N289" s="90"/>
      <c r="O289" s="50"/>
      <c r="P289" s="189"/>
      <c r="Q289" s="192"/>
      <c r="R289" s="192"/>
      <c r="S289" s="90"/>
      <c r="T289" s="90"/>
      <c r="U289" s="50"/>
      <c r="V289" s="189"/>
      <c r="W289" s="165"/>
      <c r="X289" s="164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" customHeight="1">
      <c r="A290" s="130" t="s">
        <v>104</v>
      </c>
      <c r="B290" s="131" t="s">
        <v>103</v>
      </c>
      <c r="C290" s="42">
        <v>12.05</v>
      </c>
      <c r="D290" s="232" t="s">
        <v>237</v>
      </c>
      <c r="E290" s="129">
        <f t="shared" si="19"/>
        <v>12.05</v>
      </c>
      <c r="F290" s="156">
        <v>7</v>
      </c>
      <c r="G290" s="112"/>
      <c r="H290" s="112"/>
      <c r="I290" s="50"/>
      <c r="J290" s="97"/>
      <c r="K290" s="192"/>
      <c r="L290" s="192"/>
      <c r="M290" s="90"/>
      <c r="N290" s="90"/>
      <c r="O290" s="50"/>
      <c r="P290" s="189"/>
      <c r="Q290" s="192"/>
      <c r="R290" s="192"/>
      <c r="S290" s="90"/>
      <c r="T290" s="90"/>
      <c r="U290" s="50"/>
      <c r="V290" s="189"/>
      <c r="W290" s="165"/>
      <c r="X290" s="164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" customHeight="1">
      <c r="A291" s="130" t="s">
        <v>225</v>
      </c>
      <c r="B291" s="131" t="s">
        <v>38</v>
      </c>
      <c r="C291" s="42">
        <v>9.75</v>
      </c>
      <c r="D291" s="232">
        <v>12.05</v>
      </c>
      <c r="E291" s="129">
        <f t="shared" si="19"/>
        <v>12.05</v>
      </c>
      <c r="F291" s="156">
        <v>7</v>
      </c>
      <c r="G291" s="112"/>
      <c r="H291" s="112"/>
      <c r="I291" s="50"/>
      <c r="J291" s="97"/>
      <c r="K291" s="192"/>
      <c r="L291" s="192"/>
      <c r="M291" s="112"/>
      <c r="N291" s="90"/>
      <c r="O291" s="50"/>
      <c r="P291" s="189"/>
      <c r="Q291" s="192"/>
      <c r="R291" s="192"/>
      <c r="S291" s="90"/>
      <c r="T291" s="90"/>
      <c r="U291" s="50"/>
      <c r="V291" s="189"/>
      <c r="W291" s="165"/>
      <c r="X291" s="164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" customHeight="1">
      <c r="A292" s="130" t="s">
        <v>68</v>
      </c>
      <c r="B292" s="131" t="s">
        <v>72</v>
      </c>
      <c r="C292" s="42">
        <v>11.775</v>
      </c>
      <c r="D292" s="232" t="s">
        <v>237</v>
      </c>
      <c r="E292" s="129">
        <f t="shared" si="19"/>
        <v>11.775</v>
      </c>
      <c r="F292" s="163">
        <v>9</v>
      </c>
      <c r="G292" s="112"/>
      <c r="H292" s="112"/>
      <c r="I292" s="50"/>
      <c r="J292" s="97"/>
      <c r="K292" s="192"/>
      <c r="L292" s="192"/>
      <c r="M292" s="112"/>
      <c r="N292" s="90"/>
      <c r="O292" s="50"/>
      <c r="P292" s="189"/>
      <c r="Q292" s="192"/>
      <c r="R292" s="192"/>
      <c r="S292" s="90"/>
      <c r="T292" s="90"/>
      <c r="U292" s="50"/>
      <c r="V292" s="189"/>
      <c r="W292" s="165"/>
      <c r="X292" s="164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" customHeight="1">
      <c r="A293" s="154" t="s">
        <v>353</v>
      </c>
      <c r="B293" s="215" t="s">
        <v>342</v>
      </c>
      <c r="C293" s="250" t="s">
        <v>237</v>
      </c>
      <c r="D293" s="232">
        <v>11.625</v>
      </c>
      <c r="E293" s="129">
        <f t="shared" si="19"/>
        <v>11.625</v>
      </c>
      <c r="F293" s="156">
        <v>10</v>
      </c>
      <c r="G293" s="112"/>
      <c r="H293" s="112"/>
      <c r="I293" s="50"/>
      <c r="J293" s="97"/>
      <c r="K293" s="192"/>
      <c r="L293" s="192"/>
      <c r="M293" s="112"/>
      <c r="N293" s="90"/>
      <c r="O293" s="50"/>
      <c r="P293" s="189"/>
      <c r="Q293" s="192"/>
      <c r="R293" s="192"/>
      <c r="S293" s="90"/>
      <c r="T293" s="90"/>
      <c r="U293" s="50"/>
      <c r="V293" s="189"/>
      <c r="W293" s="165"/>
      <c r="X293" s="164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" customHeight="1">
      <c r="A294" s="130" t="s">
        <v>126</v>
      </c>
      <c r="B294" s="131" t="s">
        <v>72</v>
      </c>
      <c r="C294" s="42">
        <v>11.55</v>
      </c>
      <c r="D294" s="232" t="s">
        <v>237</v>
      </c>
      <c r="E294" s="129">
        <f t="shared" si="19"/>
        <v>11.55</v>
      </c>
      <c r="F294" s="156">
        <v>11</v>
      </c>
      <c r="G294" s="112"/>
      <c r="H294" s="112"/>
      <c r="I294" s="50"/>
      <c r="J294" s="97"/>
      <c r="K294" s="192"/>
      <c r="L294" s="192"/>
      <c r="M294" s="112"/>
      <c r="N294" s="90"/>
      <c r="O294" s="50"/>
      <c r="P294" s="189"/>
      <c r="Q294" s="192"/>
      <c r="R294" s="192"/>
      <c r="S294" s="90"/>
      <c r="T294" s="90"/>
      <c r="U294" s="50"/>
      <c r="V294" s="189"/>
      <c r="W294" s="165"/>
      <c r="X294" s="164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" customHeight="1">
      <c r="A295" s="154" t="s">
        <v>351</v>
      </c>
      <c r="B295" s="215" t="s">
        <v>342</v>
      </c>
      <c r="C295" s="250" t="s">
        <v>237</v>
      </c>
      <c r="D295" s="232">
        <v>11.25</v>
      </c>
      <c r="E295" s="129">
        <f t="shared" si="19"/>
        <v>11.25</v>
      </c>
      <c r="F295" s="156">
        <v>12</v>
      </c>
      <c r="G295" s="112"/>
      <c r="H295" s="112"/>
      <c r="I295" s="50"/>
      <c r="J295" s="97"/>
      <c r="K295" s="192"/>
      <c r="L295" s="192"/>
      <c r="M295" s="112"/>
      <c r="N295" s="90"/>
      <c r="O295" s="50"/>
      <c r="P295" s="189"/>
      <c r="Q295" s="192"/>
      <c r="R295" s="192"/>
      <c r="S295" s="90"/>
      <c r="T295" s="90"/>
      <c r="U295" s="50"/>
      <c r="V295" s="189"/>
      <c r="W295" s="165"/>
      <c r="X295" s="164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" customHeight="1">
      <c r="A296" s="174"/>
      <c r="B296" s="174"/>
      <c r="C296" s="50"/>
      <c r="D296" s="165"/>
      <c r="E296" s="160"/>
      <c r="F296" s="63"/>
      <c r="G296" s="112"/>
      <c r="H296" s="112"/>
      <c r="I296" s="50"/>
      <c r="J296" s="97"/>
      <c r="K296" s="192"/>
      <c r="L296" s="192"/>
      <c r="M296" s="112"/>
      <c r="N296" s="90"/>
      <c r="O296" s="50"/>
      <c r="P296" s="189"/>
      <c r="Q296" s="192"/>
      <c r="R296" s="192"/>
      <c r="S296" s="90"/>
      <c r="T296" s="90"/>
      <c r="U296" s="50"/>
      <c r="V296" s="189"/>
      <c r="W296" s="165"/>
      <c r="X296" s="164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" customHeight="1">
      <c r="A297" s="174"/>
      <c r="B297" s="174"/>
      <c r="C297" s="50"/>
      <c r="D297" s="165"/>
      <c r="E297" s="160"/>
      <c r="F297" s="63"/>
      <c r="G297" s="112"/>
      <c r="H297" s="112"/>
      <c r="I297" s="50"/>
      <c r="J297" s="97"/>
      <c r="K297" s="192"/>
      <c r="L297" s="192"/>
      <c r="M297" s="112"/>
      <c r="N297" s="90"/>
      <c r="O297" s="50"/>
      <c r="P297" s="189"/>
      <c r="Q297" s="192"/>
      <c r="R297" s="192"/>
      <c r="S297" s="90"/>
      <c r="T297" s="90"/>
      <c r="U297" s="50"/>
      <c r="V297" s="189"/>
      <c r="W297" s="165"/>
      <c r="X297" s="164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23" s="2" customFormat="1" ht="15" customHeight="1">
      <c r="A298" s="33"/>
      <c r="B298" s="33"/>
      <c r="C298" s="53"/>
      <c r="D298" s="53"/>
      <c r="E298" s="53"/>
      <c r="F298" s="53"/>
      <c r="G298" s="91"/>
      <c r="H298" s="91"/>
      <c r="I298" s="91"/>
      <c r="J298" s="102"/>
      <c r="K298" s="22"/>
      <c r="L298" s="22"/>
      <c r="M298" s="22"/>
      <c r="N298" s="22"/>
      <c r="O298" s="22"/>
      <c r="P298" s="97"/>
      <c r="Q298" s="22"/>
      <c r="R298" s="22"/>
      <c r="S298" s="22"/>
      <c r="T298" s="22"/>
      <c r="U298" s="22"/>
      <c r="V298" s="97"/>
      <c r="W298" s="98"/>
    </row>
    <row r="299" spans="1:29" ht="15" customHeight="1">
      <c r="A299" s="26" t="s">
        <v>73</v>
      </c>
      <c r="B299" s="26"/>
      <c r="C299" s="51"/>
      <c r="D299" s="51"/>
      <c r="E299" s="52"/>
      <c r="F299" s="50"/>
      <c r="G299" s="63"/>
      <c r="H299" s="63"/>
      <c r="I299" s="63"/>
      <c r="J299" s="22"/>
      <c r="K299" s="84"/>
      <c r="L299" s="84"/>
      <c r="M299" s="112"/>
      <c r="N299" s="112"/>
      <c r="O299" s="50"/>
      <c r="P299" s="98"/>
      <c r="Q299" s="84"/>
      <c r="R299" s="84"/>
      <c r="S299" s="112"/>
      <c r="T299" s="112"/>
      <c r="U299" s="50"/>
      <c r="V299" s="98"/>
      <c r="W299" s="84"/>
      <c r="X299" s="84"/>
      <c r="Y299" s="112"/>
      <c r="Z299" s="112"/>
      <c r="AA299" s="50"/>
      <c r="AB299" s="98"/>
      <c r="AC299" s="2"/>
    </row>
    <row r="300" spans="1:29" ht="15" customHeight="1">
      <c r="A300" s="154" t="s">
        <v>7</v>
      </c>
      <c r="B300" s="154" t="s">
        <v>8</v>
      </c>
      <c r="C300" s="157" t="s">
        <v>329</v>
      </c>
      <c r="D300" s="231" t="s">
        <v>332</v>
      </c>
      <c r="E300" s="75" t="s">
        <v>358</v>
      </c>
      <c r="F300" s="75" t="s">
        <v>253</v>
      </c>
      <c r="G300" s="160"/>
      <c r="H300" s="151"/>
      <c r="I300" s="22"/>
      <c r="J300" s="106"/>
      <c r="K300" s="159"/>
      <c r="L300" s="159"/>
      <c r="M300" s="112"/>
      <c r="N300" s="112"/>
      <c r="O300" s="50"/>
      <c r="P300" s="98"/>
      <c r="Q300" s="159"/>
      <c r="R300" s="159"/>
      <c r="S300" s="112"/>
      <c r="T300" s="112"/>
      <c r="U300" s="50"/>
      <c r="V300" s="98"/>
      <c r="W300" s="159"/>
      <c r="X300" s="159"/>
      <c r="Y300" s="112"/>
      <c r="Z300" s="112"/>
      <c r="AA300" s="50"/>
      <c r="AB300" s="98"/>
      <c r="AC300" s="2"/>
    </row>
    <row r="301" spans="1:33" ht="15" customHeight="1">
      <c r="A301" s="154" t="s">
        <v>124</v>
      </c>
      <c r="B301" s="154" t="s">
        <v>72</v>
      </c>
      <c r="C301" s="250" t="s">
        <v>237</v>
      </c>
      <c r="D301" s="56">
        <v>13</v>
      </c>
      <c r="E301" s="129">
        <f>MAX(C301,D301)</f>
        <v>13</v>
      </c>
      <c r="F301" s="156">
        <v>1</v>
      </c>
      <c r="G301" s="112"/>
      <c r="H301" s="112"/>
      <c r="I301" s="50"/>
      <c r="J301" s="97"/>
      <c r="K301" s="192"/>
      <c r="L301" s="192"/>
      <c r="M301" s="112"/>
      <c r="N301" s="90"/>
      <c r="O301" s="50"/>
      <c r="P301" s="189"/>
      <c r="Q301" s="192"/>
      <c r="R301" s="192"/>
      <c r="S301" s="112"/>
      <c r="T301" s="90"/>
      <c r="U301" s="50"/>
      <c r="V301" s="189"/>
      <c r="W301" s="165"/>
      <c r="X301" s="164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" customHeight="1">
      <c r="A302" s="130" t="s">
        <v>100</v>
      </c>
      <c r="B302" s="130" t="s">
        <v>17</v>
      </c>
      <c r="C302" s="250" t="s">
        <v>237</v>
      </c>
      <c r="D302" s="56">
        <v>12.9</v>
      </c>
      <c r="E302" s="129">
        <f>MAX(C302,D302)</f>
        <v>12.9</v>
      </c>
      <c r="F302" s="156">
        <v>2</v>
      </c>
      <c r="G302" s="112"/>
      <c r="H302" s="112"/>
      <c r="I302" s="50"/>
      <c r="J302" s="97"/>
      <c r="K302" s="184"/>
      <c r="L302" s="185"/>
      <c r="M302" s="89"/>
      <c r="N302" s="151"/>
      <c r="O302" s="127"/>
      <c r="P302" s="180"/>
      <c r="Q302" s="184"/>
      <c r="R302" s="185"/>
      <c r="S302" s="89"/>
      <c r="T302" s="151"/>
      <c r="U302" s="127"/>
      <c r="V302" s="189"/>
      <c r="W302" s="127"/>
      <c r="X302" s="164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" customHeight="1">
      <c r="A303" s="130" t="s">
        <v>123</v>
      </c>
      <c r="B303" s="130" t="s">
        <v>72</v>
      </c>
      <c r="C303" s="42">
        <v>12.7</v>
      </c>
      <c r="D303" s="232" t="s">
        <v>237</v>
      </c>
      <c r="E303" s="129">
        <f>MAX(C303,D303)</f>
        <v>12.7</v>
      </c>
      <c r="F303" s="156">
        <v>3</v>
      </c>
      <c r="G303" s="112"/>
      <c r="H303" s="112"/>
      <c r="I303" s="50"/>
      <c r="J303" s="97"/>
      <c r="K303" s="184"/>
      <c r="L303" s="185"/>
      <c r="M303" s="89"/>
      <c r="N303" s="151"/>
      <c r="O303" s="127"/>
      <c r="P303" s="180"/>
      <c r="Q303" s="184"/>
      <c r="R303" s="185"/>
      <c r="S303" s="89"/>
      <c r="T303" s="151"/>
      <c r="U303" s="127"/>
      <c r="V303" s="189"/>
      <c r="W303" s="127"/>
      <c r="X303" s="164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" customHeight="1">
      <c r="A304" s="154" t="s">
        <v>353</v>
      </c>
      <c r="B304" s="154" t="s">
        <v>342</v>
      </c>
      <c r="C304" s="250" t="s">
        <v>237</v>
      </c>
      <c r="D304" s="56">
        <v>11.8</v>
      </c>
      <c r="E304" s="129">
        <f>MAX(C304,D304)</f>
        <v>11.8</v>
      </c>
      <c r="F304" s="156">
        <v>4</v>
      </c>
      <c r="G304" s="112"/>
      <c r="H304" s="112"/>
      <c r="I304" s="50"/>
      <c r="J304" s="97"/>
      <c r="K304" s="184"/>
      <c r="L304" s="185"/>
      <c r="M304" s="89"/>
      <c r="N304" s="151"/>
      <c r="O304" s="127"/>
      <c r="P304" s="180"/>
      <c r="Q304" s="184"/>
      <c r="R304" s="185"/>
      <c r="S304" s="89"/>
      <c r="T304" s="151"/>
      <c r="U304" s="127"/>
      <c r="V304" s="189"/>
      <c r="W304" s="127"/>
      <c r="X304" s="164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" customHeight="1">
      <c r="A305" s="154" t="s">
        <v>354</v>
      </c>
      <c r="B305" s="154" t="s">
        <v>17</v>
      </c>
      <c r="C305" s="250" t="s">
        <v>237</v>
      </c>
      <c r="D305" s="56">
        <v>11.75</v>
      </c>
      <c r="E305" s="129">
        <f>MAX(C305,D305)</f>
        <v>11.75</v>
      </c>
      <c r="F305" s="156">
        <v>5</v>
      </c>
      <c r="G305" s="112"/>
      <c r="H305" s="112"/>
      <c r="I305" s="50"/>
      <c r="J305" s="97"/>
      <c r="K305" s="184"/>
      <c r="L305" s="185"/>
      <c r="M305" s="89"/>
      <c r="N305" s="151"/>
      <c r="O305" s="127"/>
      <c r="P305" s="180"/>
      <c r="Q305" s="184"/>
      <c r="R305" s="185"/>
      <c r="S305" s="89"/>
      <c r="T305" s="151"/>
      <c r="U305" s="127"/>
      <c r="V305" s="189"/>
      <c r="W305" s="127"/>
      <c r="X305" s="164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" customHeight="1">
      <c r="A306" s="130" t="s">
        <v>114</v>
      </c>
      <c r="B306" s="130" t="s">
        <v>103</v>
      </c>
      <c r="C306" s="42">
        <v>11.1</v>
      </c>
      <c r="D306" s="291" t="s">
        <v>237</v>
      </c>
      <c r="E306" s="129">
        <f>MAX(C306,D306)</f>
        <v>11.1</v>
      </c>
      <c r="F306" s="156">
        <v>6</v>
      </c>
      <c r="G306" s="112"/>
      <c r="H306" s="112"/>
      <c r="I306" s="50"/>
      <c r="J306" s="97"/>
      <c r="K306" s="184"/>
      <c r="L306" s="185"/>
      <c r="M306" s="89"/>
      <c r="N306" s="151"/>
      <c r="O306" s="127"/>
      <c r="P306" s="180"/>
      <c r="Q306" s="184"/>
      <c r="R306" s="185"/>
      <c r="S306" s="89"/>
      <c r="T306" s="151"/>
      <c r="U306" s="127"/>
      <c r="V306" s="189"/>
      <c r="W306" s="127"/>
      <c r="X306" s="164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" customHeight="1">
      <c r="A307" s="174"/>
      <c r="B307" s="174"/>
      <c r="C307" s="50"/>
      <c r="D307" s="83"/>
      <c r="E307" s="63"/>
      <c r="F307" s="63"/>
      <c r="G307" s="112"/>
      <c r="H307" s="112"/>
      <c r="I307" s="50"/>
      <c r="J307" s="97"/>
      <c r="K307" s="184"/>
      <c r="L307" s="185"/>
      <c r="M307" s="89"/>
      <c r="N307" s="151"/>
      <c r="O307" s="127"/>
      <c r="P307" s="180"/>
      <c r="Q307" s="184"/>
      <c r="R307" s="185"/>
      <c r="S307" s="89"/>
      <c r="T307" s="151"/>
      <c r="U307" s="127"/>
      <c r="V307" s="189"/>
      <c r="W307" s="127"/>
      <c r="X307" s="164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" customHeight="1">
      <c r="A308" s="174"/>
      <c r="B308" s="174"/>
      <c r="C308" s="50"/>
      <c r="D308" s="83"/>
      <c r="E308" s="63"/>
      <c r="F308" s="63"/>
      <c r="G308" s="112"/>
      <c r="H308" s="112"/>
      <c r="I308" s="50"/>
      <c r="J308" s="97"/>
      <c r="K308" s="184"/>
      <c r="L308" s="185"/>
      <c r="M308" s="89"/>
      <c r="N308" s="151"/>
      <c r="O308" s="127"/>
      <c r="P308" s="180"/>
      <c r="Q308" s="184"/>
      <c r="R308" s="185"/>
      <c r="S308" s="89"/>
      <c r="T308" s="151"/>
      <c r="U308" s="127"/>
      <c r="V308" s="189"/>
      <c r="W308" s="127"/>
      <c r="X308" s="164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" customHeight="1">
      <c r="A309" s="174"/>
      <c r="B309" s="174"/>
      <c r="C309" s="50"/>
      <c r="D309" s="83"/>
      <c r="E309" s="63"/>
      <c r="F309" s="63"/>
      <c r="G309" s="112"/>
      <c r="H309" s="112"/>
      <c r="I309" s="50"/>
      <c r="J309" s="97"/>
      <c r="K309" s="184"/>
      <c r="L309" s="185"/>
      <c r="M309" s="89"/>
      <c r="N309" s="151"/>
      <c r="O309" s="127"/>
      <c r="P309" s="180"/>
      <c r="Q309" s="184"/>
      <c r="R309" s="185"/>
      <c r="S309" s="89"/>
      <c r="T309" s="151"/>
      <c r="U309" s="127"/>
      <c r="V309" s="189"/>
      <c r="W309" s="127"/>
      <c r="X309" s="164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" customHeight="1">
      <c r="A310" s="174"/>
      <c r="B310" s="174"/>
      <c r="C310" s="50"/>
      <c r="D310" s="83"/>
      <c r="E310" s="63"/>
      <c r="F310" s="63"/>
      <c r="G310" s="112"/>
      <c r="H310" s="112"/>
      <c r="I310" s="50"/>
      <c r="J310" s="97"/>
      <c r="K310" s="184"/>
      <c r="L310" s="185"/>
      <c r="M310" s="89"/>
      <c r="N310" s="151"/>
      <c r="O310" s="127"/>
      <c r="P310" s="180"/>
      <c r="Q310" s="184"/>
      <c r="R310" s="185"/>
      <c r="S310" s="89"/>
      <c r="T310" s="151"/>
      <c r="U310" s="127"/>
      <c r="V310" s="189"/>
      <c r="W310" s="127"/>
      <c r="X310" s="164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6" ht="12.75">
      <c r="A311" s="32"/>
      <c r="B311" s="32"/>
      <c r="C311" s="32"/>
      <c r="D311" s="79"/>
      <c r="E311" s="32"/>
      <c r="F311" s="32"/>
    </row>
    <row r="312" spans="1:10" ht="15">
      <c r="A312" s="144" t="s">
        <v>107</v>
      </c>
      <c r="B312" s="26"/>
      <c r="C312" s="51"/>
      <c r="D312" s="51"/>
      <c r="E312" s="93"/>
      <c r="F312" s="51"/>
      <c r="G312" s="76"/>
      <c r="H312" s="76"/>
      <c r="I312" s="153"/>
      <c r="J312" s="86"/>
    </row>
    <row r="313" spans="1:22" ht="12.75">
      <c r="A313" s="215" t="s">
        <v>7</v>
      </c>
      <c r="B313" s="215" t="s">
        <v>8</v>
      </c>
      <c r="C313" s="157" t="s">
        <v>327</v>
      </c>
      <c r="D313" s="232" t="s">
        <v>346</v>
      </c>
      <c r="E313" s="75" t="s">
        <v>328</v>
      </c>
      <c r="F313" s="75" t="s">
        <v>329</v>
      </c>
      <c r="G313" s="75" t="s">
        <v>330</v>
      </c>
      <c r="H313" s="75" t="s">
        <v>347</v>
      </c>
      <c r="I313" s="157" t="s">
        <v>331</v>
      </c>
      <c r="J313" s="163" t="s">
        <v>332</v>
      </c>
      <c r="K313" s="75" t="s">
        <v>309</v>
      </c>
      <c r="L313" s="75" t="s">
        <v>350</v>
      </c>
      <c r="M313" s="75" t="s">
        <v>359</v>
      </c>
      <c r="N313" s="75" t="s">
        <v>334</v>
      </c>
      <c r="O313" s="157" t="s">
        <v>300</v>
      </c>
      <c r="P313" s="163" t="s">
        <v>253</v>
      </c>
      <c r="Q313" s="177"/>
      <c r="R313" s="177"/>
      <c r="S313" s="160"/>
      <c r="T313" s="151"/>
      <c r="U313" s="178"/>
      <c r="V313" s="179"/>
    </row>
    <row r="314" spans="1:22" ht="15">
      <c r="A314" s="131" t="s">
        <v>110</v>
      </c>
      <c r="B314" s="131" t="s">
        <v>103</v>
      </c>
      <c r="C314" s="42">
        <v>16.15</v>
      </c>
      <c r="D314" s="42">
        <v>14.65</v>
      </c>
      <c r="E314" s="42">
        <v>15.9</v>
      </c>
      <c r="F314" s="42">
        <v>14.8</v>
      </c>
      <c r="G314" s="80"/>
      <c r="H314" s="80"/>
      <c r="I314" s="42"/>
      <c r="J314" s="163"/>
      <c r="K314" s="129">
        <f aca="true" t="shared" si="20" ref="K314:N316">MAX(C314,G314)</f>
        <v>16.15</v>
      </c>
      <c r="L314" s="129">
        <f t="shared" si="20"/>
        <v>14.65</v>
      </c>
      <c r="M314" s="129">
        <f t="shared" si="20"/>
        <v>15.9</v>
      </c>
      <c r="N314" s="129">
        <f t="shared" si="20"/>
        <v>14.8</v>
      </c>
      <c r="O314" s="42">
        <f>SUM(K314:N314)</f>
        <v>61.5</v>
      </c>
      <c r="P314" s="163">
        <v>1</v>
      </c>
      <c r="Q314" s="83"/>
      <c r="R314" s="83"/>
      <c r="S314" s="112"/>
      <c r="T314" s="112"/>
      <c r="U314" s="50"/>
      <c r="V314" s="180"/>
    </row>
    <row r="315" spans="1:22" ht="15">
      <c r="A315" s="131" t="s">
        <v>78</v>
      </c>
      <c r="B315" s="131" t="s">
        <v>103</v>
      </c>
      <c r="C315" s="42">
        <v>14.85</v>
      </c>
      <c r="D315" s="42">
        <v>15.6</v>
      </c>
      <c r="E315" s="42">
        <v>16.45</v>
      </c>
      <c r="F315" s="42">
        <v>13.425</v>
      </c>
      <c r="G315" s="80"/>
      <c r="H315" s="80"/>
      <c r="I315" s="42"/>
      <c r="J315" s="163"/>
      <c r="K315" s="129">
        <f t="shared" si="20"/>
        <v>14.85</v>
      </c>
      <c r="L315" s="129">
        <f t="shared" si="20"/>
        <v>15.6</v>
      </c>
      <c r="M315" s="129">
        <f t="shared" si="20"/>
        <v>16.45</v>
      </c>
      <c r="N315" s="129">
        <f t="shared" si="20"/>
        <v>13.425</v>
      </c>
      <c r="O315" s="42">
        <f>SUM(K315:N315)</f>
        <v>60.325</v>
      </c>
      <c r="P315" s="163">
        <v>2</v>
      </c>
      <c r="Q315" s="83"/>
      <c r="R315" s="83"/>
      <c r="S315" s="112"/>
      <c r="T315" s="112"/>
      <c r="U315" s="50"/>
      <c r="V315" s="180"/>
    </row>
    <row r="316" spans="1:22" ht="15">
      <c r="A316" s="131" t="s">
        <v>79</v>
      </c>
      <c r="B316" s="131" t="s">
        <v>72</v>
      </c>
      <c r="C316" s="42">
        <v>14.025</v>
      </c>
      <c r="D316" s="231" t="s">
        <v>237</v>
      </c>
      <c r="E316" s="215" t="s">
        <v>237</v>
      </c>
      <c r="F316" s="42">
        <v>15.45</v>
      </c>
      <c r="G316" s="80">
        <v>16.8</v>
      </c>
      <c r="H316" s="131"/>
      <c r="I316" s="42">
        <v>14.1</v>
      </c>
      <c r="J316" s="131">
        <v>16.1</v>
      </c>
      <c r="K316" s="129">
        <f t="shared" si="20"/>
        <v>16.8</v>
      </c>
      <c r="L316" s="129">
        <f t="shared" si="20"/>
        <v>0</v>
      </c>
      <c r="M316" s="129">
        <f t="shared" si="20"/>
        <v>14.1</v>
      </c>
      <c r="N316" s="129">
        <f t="shared" si="20"/>
        <v>16.1</v>
      </c>
      <c r="O316" s="42">
        <f>SUM(K316:N316)</f>
        <v>47</v>
      </c>
      <c r="P316" s="131">
        <v>3</v>
      </c>
      <c r="Q316" s="174"/>
      <c r="R316" s="174"/>
      <c r="S316" s="112"/>
      <c r="T316" s="174"/>
      <c r="U316" s="50"/>
      <c r="V316" s="174"/>
    </row>
    <row r="317" spans="1:22" ht="15">
      <c r="A317" s="174"/>
      <c r="B317" s="174"/>
      <c r="C317" s="50"/>
      <c r="D317" s="151"/>
      <c r="E317" s="174"/>
      <c r="F317" s="174"/>
      <c r="G317" s="112"/>
      <c r="H317" s="174"/>
      <c r="I317" s="50"/>
      <c r="J317" s="174"/>
      <c r="K317" s="174"/>
      <c r="L317" s="174"/>
      <c r="M317" s="112"/>
      <c r="N317" s="174"/>
      <c r="O317" s="50"/>
      <c r="P317" s="174"/>
      <c r="Q317" s="174"/>
      <c r="R317" s="174"/>
      <c r="S317" s="112"/>
      <c r="T317" s="174"/>
      <c r="U317" s="50"/>
      <c r="V317" s="174"/>
    </row>
    <row r="318" spans="1:10" ht="15">
      <c r="A318" s="174"/>
      <c r="B318" s="174"/>
      <c r="C318" s="50"/>
      <c r="D318" s="151"/>
      <c r="E318" s="174"/>
      <c r="F318" s="174"/>
      <c r="G318" s="112"/>
      <c r="H318" s="174"/>
      <c r="I318" s="50"/>
      <c r="J318" s="174"/>
    </row>
    <row r="319" spans="1:10" ht="15">
      <c r="A319" s="251" t="s">
        <v>108</v>
      </c>
      <c r="B319" s="26"/>
      <c r="C319" s="51"/>
      <c r="D319" s="51"/>
      <c r="E319" s="93"/>
      <c r="F319" s="51"/>
      <c r="G319" s="76"/>
      <c r="H319" s="76"/>
      <c r="I319" s="153"/>
      <c r="J319" s="86"/>
    </row>
    <row r="320" spans="1:22" ht="13.5" thickBot="1">
      <c r="A320" s="154" t="s">
        <v>7</v>
      </c>
      <c r="B320" s="154" t="s">
        <v>8</v>
      </c>
      <c r="C320" s="155" t="s">
        <v>327</v>
      </c>
      <c r="D320" s="232" t="s">
        <v>346</v>
      </c>
      <c r="E320" s="75" t="s">
        <v>328</v>
      </c>
      <c r="F320" s="75" t="s">
        <v>329</v>
      </c>
      <c r="G320" s="75" t="s">
        <v>330</v>
      </c>
      <c r="H320" s="75" t="s">
        <v>347</v>
      </c>
      <c r="I320" s="157" t="s">
        <v>331</v>
      </c>
      <c r="J320" s="163" t="s">
        <v>332</v>
      </c>
      <c r="K320" s="75" t="s">
        <v>309</v>
      </c>
      <c r="L320" s="75" t="s">
        <v>350</v>
      </c>
      <c r="M320" s="75" t="s">
        <v>359</v>
      </c>
      <c r="N320" s="75" t="s">
        <v>334</v>
      </c>
      <c r="O320" s="157" t="s">
        <v>300</v>
      </c>
      <c r="P320" s="163" t="s">
        <v>49</v>
      </c>
      <c r="Q320" s="177"/>
      <c r="R320" s="177"/>
      <c r="S320" s="160"/>
      <c r="T320" s="151"/>
      <c r="U320" s="178"/>
      <c r="V320" s="179"/>
    </row>
    <row r="321" spans="1:22" ht="15">
      <c r="A321" s="131" t="s">
        <v>109</v>
      </c>
      <c r="B321" s="131" t="s">
        <v>103</v>
      </c>
      <c r="C321" s="66">
        <v>15.6</v>
      </c>
      <c r="D321" s="66">
        <v>15.8</v>
      </c>
      <c r="E321" s="66">
        <v>14.95</v>
      </c>
      <c r="F321" s="66">
        <v>12.95</v>
      </c>
      <c r="G321" s="75" t="s">
        <v>237</v>
      </c>
      <c r="H321" s="75" t="s">
        <v>237</v>
      </c>
      <c r="I321" s="215" t="s">
        <v>237</v>
      </c>
      <c r="J321" s="163" t="s">
        <v>237</v>
      </c>
      <c r="K321" s="129">
        <f>MAX(C321,G321)</f>
        <v>15.6</v>
      </c>
      <c r="L321" s="129">
        <f>MAX(D321,H321)</f>
        <v>15.8</v>
      </c>
      <c r="M321" s="129">
        <f>MAX(E321,I321)</f>
        <v>14.95</v>
      </c>
      <c r="N321" s="129">
        <f>MAX(F321,J321)</f>
        <v>12.95</v>
      </c>
      <c r="O321" s="42">
        <f>SUM(K321:N321)</f>
        <v>59.3</v>
      </c>
      <c r="P321" s="163">
        <v>1</v>
      </c>
      <c r="Q321" s="83"/>
      <c r="R321" s="83"/>
      <c r="S321" s="112"/>
      <c r="T321" s="112"/>
      <c r="U321" s="2"/>
      <c r="V321" s="180"/>
    </row>
    <row r="322" spans="1:23" s="2" customFormat="1" ht="15" customHeight="1">
      <c r="A322" s="61"/>
      <c r="B322" s="62"/>
      <c r="C322" s="63"/>
      <c r="D322" s="63"/>
      <c r="E322" s="63"/>
      <c r="F322" s="63"/>
      <c r="G322" s="22"/>
      <c r="H322" s="22"/>
      <c r="I322" s="22"/>
      <c r="J322" s="97"/>
      <c r="K322" s="22"/>
      <c r="L322" s="22"/>
      <c r="M322" s="22"/>
      <c r="N322" s="22"/>
      <c r="O322" s="22"/>
      <c r="P322" s="97"/>
      <c r="Q322" s="22"/>
      <c r="R322" s="22"/>
      <c r="S322" s="22"/>
      <c r="T322" s="22"/>
      <c r="U322" s="22"/>
      <c r="V322" s="97"/>
      <c r="W322" s="98"/>
    </row>
    <row r="323" spans="1:23" s="2" customFormat="1" ht="15" customHeight="1">
      <c r="A323" s="33"/>
      <c r="B323" s="33"/>
      <c r="C323" s="53"/>
      <c r="D323" s="53"/>
      <c r="E323" s="53"/>
      <c r="F323" s="53"/>
      <c r="G323" s="23"/>
      <c r="H323" s="23"/>
      <c r="I323" s="23"/>
      <c r="J323" s="24"/>
      <c r="K323" s="22"/>
      <c r="L323" s="22"/>
      <c r="M323" s="22"/>
      <c r="N323" s="22"/>
      <c r="O323" s="22"/>
      <c r="P323" s="97"/>
      <c r="Q323" s="22"/>
      <c r="R323" s="22"/>
      <c r="S323" s="22"/>
      <c r="T323" s="22"/>
      <c r="U323" s="22"/>
      <c r="V323" s="97"/>
      <c r="W323" s="98"/>
    </row>
    <row r="324" spans="1:29" ht="15" customHeight="1">
      <c r="A324" s="35"/>
      <c r="B324" s="35"/>
      <c r="C324" s="50"/>
      <c r="D324" s="83"/>
      <c r="E324" s="59"/>
      <c r="F324" s="59"/>
      <c r="G324" s="92"/>
      <c r="H324" s="92"/>
      <c r="I324" s="92"/>
      <c r="J324" s="103"/>
      <c r="K324" s="84"/>
      <c r="L324" s="84"/>
      <c r="M324" s="112"/>
      <c r="N324" s="112"/>
      <c r="O324" s="50"/>
      <c r="P324" s="97"/>
      <c r="Q324" s="84"/>
      <c r="R324" s="84"/>
      <c r="S324" s="112"/>
      <c r="T324" s="112"/>
      <c r="U324" s="50"/>
      <c r="V324" s="97"/>
      <c r="W324" s="84"/>
      <c r="X324" s="84"/>
      <c r="Y324" s="112"/>
      <c r="Z324" s="112"/>
      <c r="AA324" s="50"/>
      <c r="AB324" s="97"/>
      <c r="AC324" s="2"/>
    </row>
    <row r="325" spans="1:29" ht="15" customHeight="1">
      <c r="A325" s="26" t="s">
        <v>32</v>
      </c>
      <c r="B325" s="26"/>
      <c r="C325" s="51"/>
      <c r="D325" s="51"/>
      <c r="E325" s="53"/>
      <c r="F325" s="53"/>
      <c r="G325" s="23"/>
      <c r="H325" s="23"/>
      <c r="I325" s="23"/>
      <c r="J325" s="24"/>
      <c r="K325" s="84"/>
      <c r="L325" s="84"/>
      <c r="M325" s="112"/>
      <c r="N325" s="112"/>
      <c r="O325" s="50"/>
      <c r="P325" s="97"/>
      <c r="Q325" s="84"/>
      <c r="R325" s="84"/>
      <c r="S325" s="112"/>
      <c r="T325" s="112"/>
      <c r="U325" s="50"/>
      <c r="V325" s="97"/>
      <c r="W325" s="84"/>
      <c r="X325" s="84"/>
      <c r="Y325" s="112"/>
      <c r="Z325" s="112"/>
      <c r="AA325" s="50"/>
      <c r="AB325" s="97"/>
      <c r="AC325" s="2"/>
    </row>
    <row r="326" spans="1:29" ht="15" customHeight="1">
      <c r="A326" s="26"/>
      <c r="B326" s="26"/>
      <c r="C326" s="79"/>
      <c r="D326" s="79"/>
      <c r="E326" s="53"/>
      <c r="F326" s="53"/>
      <c r="G326" s="23"/>
      <c r="H326" s="23"/>
      <c r="I326" s="23"/>
      <c r="J326" s="24"/>
      <c r="K326" s="84"/>
      <c r="L326" s="84"/>
      <c r="M326" s="84"/>
      <c r="N326" s="84"/>
      <c r="O326" s="50"/>
      <c r="P326" s="97"/>
      <c r="Q326" s="191"/>
      <c r="R326" s="191"/>
      <c r="S326" s="191"/>
      <c r="T326" s="191"/>
      <c r="U326" s="191"/>
      <c r="V326" s="97"/>
      <c r="W326" s="98"/>
      <c r="X326" s="2"/>
      <c r="Y326" s="2"/>
      <c r="Z326" s="2"/>
      <c r="AA326" s="2"/>
      <c r="AB326" s="2"/>
      <c r="AC326" s="2"/>
    </row>
    <row r="327" spans="1:29" ht="15" customHeight="1">
      <c r="A327" s="41" t="s">
        <v>7</v>
      </c>
      <c r="B327" s="41" t="s">
        <v>8</v>
      </c>
      <c r="C327" s="157" t="s">
        <v>356</v>
      </c>
      <c r="D327" s="231" t="s">
        <v>357</v>
      </c>
      <c r="E327" s="75" t="s">
        <v>252</v>
      </c>
      <c r="F327" s="75" t="s">
        <v>49</v>
      </c>
      <c r="G327" s="112"/>
      <c r="H327" s="151"/>
      <c r="I327" s="22"/>
      <c r="J327" s="54"/>
      <c r="K327" s="22"/>
      <c r="L327" s="22"/>
      <c r="M327" s="22"/>
      <c r="N327" s="22"/>
      <c r="O327" s="22"/>
      <c r="P327" s="97"/>
      <c r="Q327" s="22"/>
      <c r="R327" s="22"/>
      <c r="S327" s="22"/>
      <c r="T327" s="22"/>
      <c r="U327" s="22"/>
      <c r="V327" s="97"/>
      <c r="W327" s="98"/>
      <c r="X327" s="2"/>
      <c r="Y327" s="2"/>
      <c r="Z327" s="2"/>
      <c r="AA327" s="2"/>
      <c r="AB327" s="2"/>
      <c r="AC327" s="2"/>
    </row>
    <row r="328" spans="1:33" ht="15" customHeight="1">
      <c r="A328" s="131" t="s">
        <v>30</v>
      </c>
      <c r="B328" s="131" t="s">
        <v>10</v>
      </c>
      <c r="C328" s="42">
        <v>13.6</v>
      </c>
      <c r="D328" s="168">
        <v>13.875</v>
      </c>
      <c r="E328" s="129">
        <f>MAX(C328,D328)</f>
        <v>13.875</v>
      </c>
      <c r="F328" s="49">
        <v>1</v>
      </c>
      <c r="G328" s="112"/>
      <c r="H328" s="112"/>
      <c r="I328" s="50"/>
      <c r="J328" s="97"/>
      <c r="K328" s="22"/>
      <c r="L328" s="97"/>
      <c r="M328" s="22"/>
      <c r="N328" s="22"/>
      <c r="O328" s="22"/>
      <c r="P328" s="22"/>
      <c r="Q328" s="22"/>
      <c r="R328" s="22"/>
      <c r="S328" s="97"/>
      <c r="T328" s="97"/>
      <c r="U328" s="22"/>
      <c r="V328" s="22"/>
      <c r="W328" s="22"/>
      <c r="X328" s="22"/>
      <c r="Y328" s="22"/>
      <c r="Z328" s="22"/>
      <c r="AA328" s="97"/>
      <c r="AB328" s="50"/>
      <c r="AC328" s="98"/>
      <c r="AD328" s="2"/>
      <c r="AE328" s="2"/>
      <c r="AF328" s="2"/>
      <c r="AG328" s="2"/>
    </row>
    <row r="329" spans="1:29" ht="15" customHeight="1">
      <c r="A329" s="131" t="s">
        <v>101</v>
      </c>
      <c r="B329" s="131" t="s">
        <v>17</v>
      </c>
      <c r="C329" s="42">
        <v>13.125</v>
      </c>
      <c r="D329" s="168">
        <v>13.875</v>
      </c>
      <c r="E329" s="129">
        <f>MAX(C329,D329)</f>
        <v>13.875</v>
      </c>
      <c r="F329" s="49">
        <v>1</v>
      </c>
      <c r="G329" s="112"/>
      <c r="H329" s="112"/>
      <c r="I329" s="50"/>
      <c r="J329" s="97"/>
      <c r="K329" s="22"/>
      <c r="L329" s="22"/>
      <c r="M329" s="22"/>
      <c r="N329" s="22"/>
      <c r="O329" s="22"/>
      <c r="P329" s="97"/>
      <c r="Q329" s="22"/>
      <c r="R329" s="22"/>
      <c r="S329" s="22"/>
      <c r="T329" s="22"/>
      <c r="U329" s="22"/>
      <c r="V329" s="97"/>
      <c r="W329" s="98"/>
      <c r="X329" s="2"/>
      <c r="Y329" s="2"/>
      <c r="Z329" s="2"/>
      <c r="AA329" s="2"/>
      <c r="AB329" s="2"/>
      <c r="AC329" s="2"/>
    </row>
    <row r="330" spans="1:29" ht="15" customHeight="1">
      <c r="A330" s="217" t="s">
        <v>29</v>
      </c>
      <c r="B330" s="217" t="s">
        <v>10</v>
      </c>
      <c r="C330" s="250" t="s">
        <v>237</v>
      </c>
      <c r="D330" s="168">
        <v>12.1</v>
      </c>
      <c r="E330" s="129">
        <f>MAX(C330,D330)</f>
        <v>12.1</v>
      </c>
      <c r="F330" s="49">
        <v>3</v>
      </c>
      <c r="G330" s="112"/>
      <c r="H330" s="112"/>
      <c r="I330" s="50"/>
      <c r="J330" s="97"/>
      <c r="K330" s="22"/>
      <c r="L330" s="22"/>
      <c r="M330" s="22"/>
      <c r="N330" s="22"/>
      <c r="O330" s="22"/>
      <c r="P330" s="97"/>
      <c r="Q330" s="22"/>
      <c r="R330" s="22"/>
      <c r="S330" s="22"/>
      <c r="T330" s="22"/>
      <c r="U330" s="22"/>
      <c r="V330" s="97"/>
      <c r="W330" s="98"/>
      <c r="X330" s="2"/>
      <c r="Y330" s="2"/>
      <c r="Z330" s="2"/>
      <c r="AA330" s="2"/>
      <c r="AB330" s="2"/>
      <c r="AC330" s="2"/>
    </row>
    <row r="331" spans="1:29" ht="15" customHeight="1">
      <c r="A331" s="174"/>
      <c r="B331" s="174"/>
      <c r="C331" s="50"/>
      <c r="D331" s="59"/>
      <c r="E331" s="112"/>
      <c r="F331" s="53"/>
      <c r="G331" s="112"/>
      <c r="H331" s="112"/>
      <c r="I331" s="50"/>
      <c r="J331" s="97"/>
      <c r="K331" s="22"/>
      <c r="L331" s="22"/>
      <c r="M331" s="22"/>
      <c r="N331" s="22"/>
      <c r="O331" s="22"/>
      <c r="P331" s="97"/>
      <c r="Q331" s="22"/>
      <c r="R331" s="22"/>
      <c r="S331" s="22"/>
      <c r="T331" s="22"/>
      <c r="U331" s="22"/>
      <c r="V331" s="97"/>
      <c r="W331" s="98"/>
      <c r="X331" s="2"/>
      <c r="Y331" s="2"/>
      <c r="Z331" s="2"/>
      <c r="AA331" s="2"/>
      <c r="AB331" s="2"/>
      <c r="AC331" s="2"/>
    </row>
    <row r="332" spans="1:29" ht="15" customHeight="1">
      <c r="A332" s="174"/>
      <c r="B332" s="174"/>
      <c r="C332" s="50"/>
      <c r="D332" s="59"/>
      <c r="E332" s="112"/>
      <c r="F332" s="53"/>
      <c r="G332" s="112"/>
      <c r="H332" s="112"/>
      <c r="I332" s="50"/>
      <c r="J332" s="97"/>
      <c r="K332" s="22"/>
      <c r="L332" s="22"/>
      <c r="M332" s="22"/>
      <c r="N332" s="22"/>
      <c r="O332" s="22"/>
      <c r="P332" s="97"/>
      <c r="Q332" s="22"/>
      <c r="R332" s="22"/>
      <c r="S332" s="22"/>
      <c r="T332" s="22"/>
      <c r="U332" s="22"/>
      <c r="V332" s="97"/>
      <c r="W332" s="98"/>
      <c r="X332" s="2"/>
      <c r="Y332" s="2"/>
      <c r="Z332" s="2"/>
      <c r="AA332" s="2"/>
      <c r="AB332" s="2"/>
      <c r="AC332" s="2"/>
    </row>
    <row r="333" spans="1:29" ht="15" customHeight="1">
      <c r="A333" s="33"/>
      <c r="B333" s="33"/>
      <c r="C333" s="50"/>
      <c r="D333" s="60"/>
      <c r="E333" s="112"/>
      <c r="F333" s="53"/>
      <c r="G333" s="22"/>
      <c r="H333" s="22"/>
      <c r="I333" s="50"/>
      <c r="J333" s="97"/>
      <c r="K333" s="84"/>
      <c r="L333" s="84"/>
      <c r="M333" s="112"/>
      <c r="N333" s="112"/>
      <c r="O333" s="50"/>
      <c r="P333" s="98"/>
      <c r="Q333" s="84"/>
      <c r="R333" s="84"/>
      <c r="S333" s="112"/>
      <c r="T333" s="112"/>
      <c r="U333" s="50"/>
      <c r="V333" s="98"/>
      <c r="W333" s="84"/>
      <c r="X333" s="84"/>
      <c r="Y333" s="112"/>
      <c r="Z333" s="112"/>
      <c r="AA333" s="50"/>
      <c r="AB333" s="98"/>
      <c r="AC333" s="2"/>
    </row>
    <row r="334" spans="1:29" ht="15">
      <c r="A334" s="26" t="s">
        <v>32</v>
      </c>
      <c r="B334" s="26"/>
      <c r="C334" s="51"/>
      <c r="D334" s="51"/>
      <c r="E334" s="33"/>
      <c r="F334" s="33"/>
      <c r="G334" s="2"/>
      <c r="H334" s="2"/>
      <c r="I334" s="2"/>
      <c r="J334" s="98"/>
      <c r="K334" s="2"/>
      <c r="L334" s="2"/>
      <c r="M334" s="2"/>
      <c r="N334" s="2"/>
      <c r="O334" s="2"/>
      <c r="P334" s="98"/>
      <c r="Q334" s="2"/>
      <c r="R334" s="2"/>
      <c r="S334" s="2"/>
      <c r="T334" s="2"/>
      <c r="U334" s="2"/>
      <c r="V334" s="98"/>
      <c r="W334" s="98"/>
      <c r="X334" s="2"/>
      <c r="Y334" s="2"/>
      <c r="Z334" s="2"/>
      <c r="AA334" s="2"/>
      <c r="AB334" s="2"/>
      <c r="AC334" s="2"/>
    </row>
    <row r="335" spans="1:29" ht="15">
      <c r="A335" s="26"/>
      <c r="B335" s="26"/>
      <c r="C335" s="79"/>
      <c r="D335" s="79"/>
      <c r="E335" s="33"/>
      <c r="F335" s="33"/>
      <c r="G335" s="2"/>
      <c r="H335" s="2"/>
      <c r="I335" s="2"/>
      <c r="J335" s="98"/>
      <c r="K335" s="2"/>
      <c r="L335" s="2"/>
      <c r="M335" s="2"/>
      <c r="N335" s="2"/>
      <c r="O335" s="2"/>
      <c r="P335" s="98"/>
      <c r="Q335" s="2"/>
      <c r="R335" s="2"/>
      <c r="S335" s="2"/>
      <c r="T335" s="2"/>
      <c r="U335" s="2"/>
      <c r="V335" s="98"/>
      <c r="W335" s="98"/>
      <c r="X335" s="2"/>
      <c r="Y335" s="2"/>
      <c r="Z335" s="2"/>
      <c r="AA335" s="2"/>
      <c r="AB335" s="2"/>
      <c r="AC335" s="2"/>
    </row>
    <row r="336" spans="1:29" ht="12.75">
      <c r="A336" s="41" t="s">
        <v>7</v>
      </c>
      <c r="B336" s="41" t="s">
        <v>8</v>
      </c>
      <c r="C336" s="157" t="s">
        <v>327</v>
      </c>
      <c r="D336" s="231" t="s">
        <v>330</v>
      </c>
      <c r="E336" s="215" t="s">
        <v>252</v>
      </c>
      <c r="F336" s="217" t="s">
        <v>253</v>
      </c>
      <c r="G336" s="2"/>
      <c r="H336" s="2"/>
      <c r="I336" s="2"/>
      <c r="J336" s="98"/>
      <c r="K336" s="2"/>
      <c r="L336" s="2"/>
      <c r="M336" s="2"/>
      <c r="N336" s="2"/>
      <c r="O336" s="2"/>
      <c r="P336" s="98"/>
      <c r="Q336" s="2"/>
      <c r="R336" s="2"/>
      <c r="S336" s="2"/>
      <c r="T336" s="2"/>
      <c r="U336" s="2"/>
      <c r="V336" s="98"/>
      <c r="W336" s="98"/>
      <c r="X336" s="2"/>
      <c r="Y336" s="2"/>
      <c r="Z336" s="2"/>
      <c r="AA336" s="2"/>
      <c r="AB336" s="2"/>
      <c r="AC336" s="2"/>
    </row>
    <row r="337" spans="1:6" ht="15">
      <c r="A337" s="131" t="s">
        <v>127</v>
      </c>
      <c r="B337" s="131" t="s">
        <v>72</v>
      </c>
      <c r="C337" s="42">
        <v>14.55</v>
      </c>
      <c r="D337" s="168">
        <v>14.85</v>
      </c>
      <c r="E337" s="129">
        <f>MAX(C337,D337)</f>
        <v>14.85</v>
      </c>
      <c r="F337" s="41">
        <v>1</v>
      </c>
    </row>
    <row r="338" spans="1:6" ht="15">
      <c r="A338" s="131" t="s">
        <v>31</v>
      </c>
      <c r="B338" s="131" t="s">
        <v>38</v>
      </c>
      <c r="C338" s="42">
        <v>13.85</v>
      </c>
      <c r="D338" s="168">
        <v>14.7</v>
      </c>
      <c r="E338" s="129">
        <f>MAX(C338,D338)</f>
        <v>14.7</v>
      </c>
      <c r="F338" s="41">
        <v>2</v>
      </c>
    </row>
    <row r="339" spans="1:6" ht="15">
      <c r="A339" s="131" t="s">
        <v>111</v>
      </c>
      <c r="B339" s="131" t="s">
        <v>103</v>
      </c>
      <c r="C339" s="42">
        <v>14.45</v>
      </c>
      <c r="D339" s="232" t="s">
        <v>237</v>
      </c>
      <c r="E339" s="129">
        <f>MAX(C339,D339)</f>
        <v>14.45</v>
      </c>
      <c r="F339" s="41">
        <v>3</v>
      </c>
    </row>
    <row r="340" spans="1:6" ht="15">
      <c r="A340" s="131" t="s">
        <v>29</v>
      </c>
      <c r="B340" s="131" t="s">
        <v>10</v>
      </c>
      <c r="C340" s="42">
        <v>14.025</v>
      </c>
      <c r="D340" s="56">
        <v>12.45</v>
      </c>
      <c r="E340" s="129">
        <f>MAX(C340,D340)</f>
        <v>14.025</v>
      </c>
      <c r="F340" s="41">
        <v>4</v>
      </c>
    </row>
    <row r="341" spans="1:29" ht="15">
      <c r="A341" s="131" t="s">
        <v>101</v>
      </c>
      <c r="B341" s="131" t="s">
        <v>17</v>
      </c>
      <c r="C341" s="42">
        <v>12.275</v>
      </c>
      <c r="D341" s="168">
        <v>13.5</v>
      </c>
      <c r="E341" s="129">
        <f>MAX(C341,D341)</f>
        <v>13.5</v>
      </c>
      <c r="F341" s="41">
        <v>5</v>
      </c>
      <c r="G341" s="2"/>
      <c r="H341" s="2"/>
      <c r="I341" s="2"/>
      <c r="J341" s="98"/>
      <c r="K341" s="2"/>
      <c r="L341" s="2"/>
      <c r="M341" s="2"/>
      <c r="N341" s="2"/>
      <c r="O341" s="2"/>
      <c r="P341" s="98"/>
      <c r="Q341" s="2"/>
      <c r="R341" s="2"/>
      <c r="S341" s="2"/>
      <c r="T341" s="2"/>
      <c r="U341" s="2"/>
      <c r="V341" s="98"/>
      <c r="W341" s="98"/>
      <c r="X341" s="2"/>
      <c r="Y341" s="2"/>
      <c r="Z341" s="2"/>
      <c r="AA341" s="2"/>
      <c r="AB341" s="2"/>
      <c r="AC341" s="2"/>
    </row>
    <row r="342" spans="1:6" ht="15">
      <c r="A342" s="131" t="s">
        <v>235</v>
      </c>
      <c r="B342" s="131" t="s">
        <v>38</v>
      </c>
      <c r="C342" s="42">
        <v>11.7</v>
      </c>
      <c r="D342" s="56">
        <v>12.9</v>
      </c>
      <c r="E342" s="129">
        <f>MAX(C342,D342)</f>
        <v>12.9</v>
      </c>
      <c r="F342" s="41">
        <v>6</v>
      </c>
    </row>
    <row r="343" spans="1:6" ht="15">
      <c r="A343" s="217" t="s">
        <v>24</v>
      </c>
      <c r="B343" s="217" t="s">
        <v>10</v>
      </c>
      <c r="C343" s="250" t="s">
        <v>237</v>
      </c>
      <c r="D343" s="168">
        <v>12.4</v>
      </c>
      <c r="E343" s="129">
        <f>MAX(C343,D343)</f>
        <v>12.4</v>
      </c>
      <c r="F343" s="41">
        <v>7</v>
      </c>
    </row>
    <row r="344" spans="1:6" ht="15">
      <c r="A344" s="131" t="s">
        <v>112</v>
      </c>
      <c r="B344" s="131" t="s">
        <v>103</v>
      </c>
      <c r="C344" s="42">
        <v>10.8</v>
      </c>
      <c r="D344" s="232" t="s">
        <v>237</v>
      </c>
      <c r="E344" s="129">
        <f>MAX(C344,D344)</f>
        <v>10.8</v>
      </c>
      <c r="F344" s="41">
        <v>8</v>
      </c>
    </row>
    <row r="345" spans="1:6" ht="12.75">
      <c r="A345" s="32"/>
      <c r="B345" s="32"/>
      <c r="C345" s="32"/>
      <c r="D345" s="78"/>
      <c r="E345" s="32"/>
      <c r="F345" s="32"/>
    </row>
    <row r="346" spans="1:6" ht="15">
      <c r="A346" s="26" t="s">
        <v>32</v>
      </c>
      <c r="B346" s="26"/>
      <c r="C346" s="51"/>
      <c r="D346" s="51"/>
      <c r="E346" s="32"/>
      <c r="F346" s="32"/>
    </row>
    <row r="347" spans="1:6" ht="15">
      <c r="A347" s="26"/>
      <c r="B347" s="26"/>
      <c r="C347" s="79"/>
      <c r="D347" s="79"/>
      <c r="E347" s="32"/>
      <c r="F347" s="32"/>
    </row>
    <row r="348" spans="1:6" ht="12.75">
      <c r="A348" s="41" t="s">
        <v>7</v>
      </c>
      <c r="B348" s="41" t="s">
        <v>8</v>
      </c>
      <c r="C348" s="157" t="s">
        <v>346</v>
      </c>
      <c r="D348" s="231" t="s">
        <v>347</v>
      </c>
      <c r="E348" s="215" t="s">
        <v>252</v>
      </c>
      <c r="F348" s="217" t="s">
        <v>253</v>
      </c>
    </row>
    <row r="349" spans="1:6" ht="15">
      <c r="A349" s="131" t="s">
        <v>127</v>
      </c>
      <c r="B349" s="131" t="s">
        <v>72</v>
      </c>
      <c r="C349" s="42">
        <v>15.2</v>
      </c>
      <c r="D349" s="168">
        <v>14.5</v>
      </c>
      <c r="E349" s="129">
        <f>MAX(C349,D349)</f>
        <v>15.2</v>
      </c>
      <c r="F349" s="41">
        <v>1</v>
      </c>
    </row>
    <row r="350" spans="1:6" ht="15">
      <c r="A350" s="131" t="s">
        <v>26</v>
      </c>
      <c r="B350" s="131" t="s">
        <v>38</v>
      </c>
      <c r="C350" s="42">
        <v>14.325</v>
      </c>
      <c r="D350" s="168">
        <v>13.65</v>
      </c>
      <c r="E350" s="129">
        <f>MAX(C350,D350)</f>
        <v>14.325</v>
      </c>
      <c r="F350" s="41">
        <v>2</v>
      </c>
    </row>
    <row r="351" spans="1:6" ht="15">
      <c r="A351" s="131" t="s">
        <v>24</v>
      </c>
      <c r="B351" s="131" t="s">
        <v>10</v>
      </c>
      <c r="C351" s="42">
        <v>13.725</v>
      </c>
      <c r="D351" s="56">
        <v>12.45</v>
      </c>
      <c r="E351" s="129">
        <f>MAX(C351,D351)</f>
        <v>13.725</v>
      </c>
      <c r="F351" s="41">
        <v>3</v>
      </c>
    </row>
    <row r="352" spans="1:6" ht="15">
      <c r="A352" s="131" t="s">
        <v>102</v>
      </c>
      <c r="B352" s="131" t="s">
        <v>103</v>
      </c>
      <c r="C352" s="42">
        <v>12.8</v>
      </c>
      <c r="D352" s="232" t="s">
        <v>237</v>
      </c>
      <c r="E352" s="129">
        <f>MAX(C352,D352)</f>
        <v>12.8</v>
      </c>
      <c r="F352" s="41">
        <v>4</v>
      </c>
    </row>
    <row r="353" spans="1:6" ht="12.75">
      <c r="A353" s="32"/>
      <c r="B353" s="32"/>
      <c r="C353" s="32"/>
      <c r="D353" s="78"/>
      <c r="E353" s="32"/>
      <c r="F353" s="32"/>
    </row>
    <row r="354" spans="1:6" ht="15">
      <c r="A354" s="26" t="s">
        <v>32</v>
      </c>
      <c r="B354" s="26"/>
      <c r="C354" s="51"/>
      <c r="D354" s="51"/>
      <c r="E354" s="32"/>
      <c r="F354" s="32"/>
    </row>
    <row r="355" spans="1:6" ht="15">
      <c r="A355" s="26"/>
      <c r="B355" s="26"/>
      <c r="C355" s="79"/>
      <c r="D355" s="79"/>
      <c r="E355" s="32"/>
      <c r="F355" s="32"/>
    </row>
    <row r="356" spans="1:6" ht="12.75">
      <c r="A356" s="41" t="s">
        <v>7</v>
      </c>
      <c r="B356" s="41" t="s">
        <v>8</v>
      </c>
      <c r="C356" s="157" t="s">
        <v>328</v>
      </c>
      <c r="D356" s="231" t="s">
        <v>331</v>
      </c>
      <c r="E356" s="215" t="s">
        <v>252</v>
      </c>
      <c r="F356" s="217" t="s">
        <v>49</v>
      </c>
    </row>
    <row r="357" spans="1:6" ht="15">
      <c r="A357" s="130" t="s">
        <v>29</v>
      </c>
      <c r="B357" s="130" t="s">
        <v>10</v>
      </c>
      <c r="C357" s="42">
        <v>14.825</v>
      </c>
      <c r="D357" s="56">
        <v>14.2</v>
      </c>
      <c r="E357" s="129">
        <f>MAX(C357,D357)</f>
        <v>14.825</v>
      </c>
      <c r="F357" s="64">
        <v>1</v>
      </c>
    </row>
    <row r="358" spans="1:6" ht="15">
      <c r="A358" s="131" t="s">
        <v>111</v>
      </c>
      <c r="B358" s="131" t="s">
        <v>103</v>
      </c>
      <c r="C358" s="42">
        <v>14.55</v>
      </c>
      <c r="D358" s="232" t="s">
        <v>237</v>
      </c>
      <c r="E358" s="129">
        <f>MAX(C358,D358)</f>
        <v>14.55</v>
      </c>
      <c r="F358" s="41">
        <v>2</v>
      </c>
    </row>
    <row r="359" spans="1:6" ht="15">
      <c r="A359" s="131" t="s">
        <v>26</v>
      </c>
      <c r="B359" s="131" t="s">
        <v>38</v>
      </c>
      <c r="C359" s="42">
        <v>14.45</v>
      </c>
      <c r="D359" s="168">
        <v>13.85</v>
      </c>
      <c r="E359" s="129">
        <f>MAX(C359,D359)</f>
        <v>14.45</v>
      </c>
      <c r="F359" s="64">
        <v>3</v>
      </c>
    </row>
    <row r="360" spans="1:6" ht="15">
      <c r="A360" s="131" t="s">
        <v>236</v>
      </c>
      <c r="B360" s="131" t="s">
        <v>38</v>
      </c>
      <c r="C360" s="42">
        <v>13.2</v>
      </c>
      <c r="D360" s="168">
        <v>12.2</v>
      </c>
      <c r="E360" s="129">
        <f>MAX(C360,D360)</f>
        <v>13.2</v>
      </c>
      <c r="F360" s="64">
        <v>4</v>
      </c>
    </row>
    <row r="361" spans="1:6" ht="15">
      <c r="A361" s="215" t="s">
        <v>361</v>
      </c>
      <c r="B361" s="215" t="s">
        <v>10</v>
      </c>
      <c r="C361" s="250" t="s">
        <v>237</v>
      </c>
      <c r="D361" s="168">
        <v>13.05</v>
      </c>
      <c r="E361" s="129">
        <f>MAX(C361,D361)</f>
        <v>13.05</v>
      </c>
      <c r="F361" s="41">
        <v>5</v>
      </c>
    </row>
    <row r="362" ht="12.75">
      <c r="D362" s="77"/>
    </row>
    <row r="363" spans="1:4" ht="15">
      <c r="A363" s="26" t="s">
        <v>32</v>
      </c>
      <c r="B363" s="26"/>
      <c r="C363" s="51"/>
      <c r="D363" s="51"/>
    </row>
    <row r="364" spans="1:4" ht="15">
      <c r="A364" s="26"/>
      <c r="B364" s="26"/>
      <c r="C364" s="79"/>
      <c r="D364" s="79"/>
    </row>
    <row r="365" spans="1:6" ht="12.75">
      <c r="A365" s="41" t="s">
        <v>7</v>
      </c>
      <c r="B365" s="41" t="s">
        <v>8</v>
      </c>
      <c r="C365" s="157" t="s">
        <v>329</v>
      </c>
      <c r="D365" s="231" t="s">
        <v>332</v>
      </c>
      <c r="E365" s="215" t="s">
        <v>252</v>
      </c>
      <c r="F365" s="217" t="s">
        <v>49</v>
      </c>
    </row>
    <row r="366" spans="1:6" ht="15">
      <c r="A366" s="130" t="s">
        <v>30</v>
      </c>
      <c r="B366" s="130" t="s">
        <v>10</v>
      </c>
      <c r="C366" s="42">
        <v>14.95</v>
      </c>
      <c r="D366" s="168">
        <v>13.6</v>
      </c>
      <c r="E366" s="129">
        <f>MAX(C366,D366)</f>
        <v>14.95</v>
      </c>
      <c r="F366" s="64">
        <v>1</v>
      </c>
    </row>
    <row r="367" spans="1:6" ht="15">
      <c r="A367" s="130" t="s">
        <v>24</v>
      </c>
      <c r="B367" s="130" t="s">
        <v>10</v>
      </c>
      <c r="C367" s="42">
        <v>14.05</v>
      </c>
      <c r="D367" s="56">
        <v>13.75</v>
      </c>
      <c r="E367" s="129">
        <f>MAX(C367,D367)</f>
        <v>14.05</v>
      </c>
      <c r="F367" s="64">
        <v>2</v>
      </c>
    </row>
    <row r="368" spans="1:6" ht="15">
      <c r="A368" s="130" t="s">
        <v>31</v>
      </c>
      <c r="B368" s="130" t="s">
        <v>38</v>
      </c>
      <c r="C368" s="42">
        <v>13.9</v>
      </c>
      <c r="D368" s="168">
        <v>13.75</v>
      </c>
      <c r="E368" s="129">
        <f>MAX(C368,D368)</f>
        <v>13.9</v>
      </c>
      <c r="F368" s="64">
        <v>3</v>
      </c>
    </row>
    <row r="369" spans="1:6" ht="15">
      <c r="A369" s="131" t="s">
        <v>112</v>
      </c>
      <c r="B369" s="131" t="s">
        <v>103</v>
      </c>
      <c r="C369" s="42">
        <v>13.9</v>
      </c>
      <c r="D369" s="232" t="s">
        <v>237</v>
      </c>
      <c r="E369" s="129">
        <f>MAX(C369,D369)</f>
        <v>13.9</v>
      </c>
      <c r="F369" s="64">
        <v>3</v>
      </c>
    </row>
    <row r="370" spans="1:6" ht="15">
      <c r="A370" s="215" t="s">
        <v>360</v>
      </c>
      <c r="B370" s="215" t="s">
        <v>239</v>
      </c>
      <c r="C370" s="250" t="s">
        <v>237</v>
      </c>
      <c r="D370" s="56">
        <v>13.6</v>
      </c>
      <c r="E370" s="129">
        <f>MAX(C370,D370)</f>
        <v>13.6</v>
      </c>
      <c r="F370" s="64">
        <v>5</v>
      </c>
    </row>
    <row r="371" ht="12.75">
      <c r="D371" s="77"/>
    </row>
    <row r="372" ht="12.75">
      <c r="D372" s="77"/>
    </row>
    <row r="373" ht="12.75">
      <c r="D373" s="77"/>
    </row>
    <row r="374" ht="12.75">
      <c r="D374" s="77"/>
    </row>
    <row r="375" ht="12.75">
      <c r="D375" s="77"/>
    </row>
    <row r="376" ht="12.75">
      <c r="D376" s="77"/>
    </row>
    <row r="377" ht="12.75">
      <c r="D377" s="77"/>
    </row>
    <row r="378" ht="12.75">
      <c r="D378" s="77"/>
    </row>
    <row r="379" ht="12.75">
      <c r="D379" s="77"/>
    </row>
    <row r="380" ht="12.75">
      <c r="D380" s="77"/>
    </row>
    <row r="381" ht="12.75">
      <c r="D381" s="77"/>
    </row>
    <row r="382" ht="12.75">
      <c r="D382" s="77"/>
    </row>
    <row r="383" ht="12.75">
      <c r="D383" s="77"/>
    </row>
    <row r="384" ht="12.75">
      <c r="D384" s="77"/>
    </row>
    <row r="385" ht="12.75">
      <c r="D385" s="77"/>
    </row>
    <row r="386" ht="12.75">
      <c r="D386" s="77"/>
    </row>
    <row r="387" ht="12.75">
      <c r="D387" s="77"/>
    </row>
    <row r="388" ht="12.75">
      <c r="D388" s="77"/>
    </row>
    <row r="389" ht="12.75">
      <c r="D389" s="77"/>
    </row>
    <row r="390" ht="12.75">
      <c r="D390" s="77"/>
    </row>
    <row r="391" ht="12.75">
      <c r="D391" s="77"/>
    </row>
    <row r="392" ht="12.75">
      <c r="D392" s="77"/>
    </row>
    <row r="393" ht="12.75">
      <c r="D393" s="77"/>
    </row>
    <row r="394" ht="12.75">
      <c r="D394" s="77"/>
    </row>
    <row r="395" ht="12.75">
      <c r="D395" s="77"/>
    </row>
    <row r="396" ht="12.75">
      <c r="D396" s="77"/>
    </row>
    <row r="397" ht="12.75">
      <c r="D397" s="77"/>
    </row>
    <row r="398" ht="12.75">
      <c r="D398" s="77"/>
    </row>
    <row r="399" ht="12.75">
      <c r="D399" s="77"/>
    </row>
    <row r="400" ht="12.75">
      <c r="D400" s="77"/>
    </row>
    <row r="401" ht="12.75">
      <c r="D401" s="77"/>
    </row>
    <row r="402" ht="12.75">
      <c r="D402" s="77"/>
    </row>
    <row r="403" ht="12.75">
      <c r="D403" s="77"/>
    </row>
    <row r="404" ht="12.75">
      <c r="D404" s="77"/>
    </row>
    <row r="405" ht="12.75">
      <c r="D405" s="77"/>
    </row>
    <row r="406" ht="12.75">
      <c r="D406" s="77"/>
    </row>
    <row r="407" ht="12.75">
      <c r="D407" s="77"/>
    </row>
    <row r="408" ht="12.75">
      <c r="D408" s="77"/>
    </row>
    <row r="409" ht="12.75">
      <c r="D409" s="77"/>
    </row>
    <row r="410" ht="12.75">
      <c r="D410" s="77"/>
    </row>
    <row r="411" ht="12.75">
      <c r="D411" s="77"/>
    </row>
    <row r="412" ht="12.75">
      <c r="D412" s="77"/>
    </row>
    <row r="413" ht="12.75">
      <c r="D413" s="77"/>
    </row>
    <row r="414" ht="12.75">
      <c r="D414" s="77"/>
    </row>
    <row r="415" ht="12.75">
      <c r="D415" s="77"/>
    </row>
    <row r="416" ht="12.75">
      <c r="D416" s="77"/>
    </row>
    <row r="417" ht="12.75">
      <c r="D417" s="77"/>
    </row>
    <row r="418" ht="12.75">
      <c r="D418" s="77"/>
    </row>
    <row r="419" ht="12.75">
      <c r="D419" s="77"/>
    </row>
    <row r="420" ht="12.75">
      <c r="D420" s="77"/>
    </row>
    <row r="421" ht="12.75">
      <c r="D421" s="77"/>
    </row>
    <row r="422" ht="12.75">
      <c r="D422" s="77"/>
    </row>
    <row r="423" ht="12.75">
      <c r="D423" s="77"/>
    </row>
    <row r="424" ht="12.75">
      <c r="D424" s="77"/>
    </row>
    <row r="425" ht="12.75">
      <c r="D425" s="77"/>
    </row>
    <row r="426" ht="12.75">
      <c r="D426" s="77"/>
    </row>
    <row r="427" ht="12.75">
      <c r="D427" s="77"/>
    </row>
    <row r="428" ht="12.75">
      <c r="D428" s="77"/>
    </row>
    <row r="429" ht="12.75">
      <c r="D429" s="77"/>
    </row>
    <row r="430" ht="12.75">
      <c r="D430" s="77"/>
    </row>
    <row r="431" ht="12.75">
      <c r="D431" s="77"/>
    </row>
    <row r="432" ht="12.75">
      <c r="D432" s="77"/>
    </row>
    <row r="433" ht="12.75">
      <c r="D433" s="77"/>
    </row>
    <row r="434" ht="12.75">
      <c r="D434" s="77"/>
    </row>
    <row r="435" ht="12.75">
      <c r="D435" s="77"/>
    </row>
    <row r="436" ht="12.75">
      <c r="D436" s="77"/>
    </row>
    <row r="437" ht="12.75">
      <c r="D437" s="77"/>
    </row>
  </sheetData>
  <sheetProtection/>
  <mergeCells count="220">
    <mergeCell ref="U89:U92"/>
    <mergeCell ref="W89:W92"/>
    <mergeCell ref="L89:L92"/>
    <mergeCell ref="M89:M92"/>
    <mergeCell ref="N89:N92"/>
    <mergeCell ref="Q89:Q92"/>
    <mergeCell ref="R89:R92"/>
    <mergeCell ref="S89:S92"/>
    <mergeCell ref="E118:E120"/>
    <mergeCell ref="F118:F120"/>
    <mergeCell ref="A89:A92"/>
    <mergeCell ref="C89:C92"/>
    <mergeCell ref="D89:D92"/>
    <mergeCell ref="E89:E92"/>
    <mergeCell ref="F89:F92"/>
    <mergeCell ref="E99:E102"/>
    <mergeCell ref="F103:F106"/>
    <mergeCell ref="A99:A102"/>
    <mergeCell ref="E125:E128"/>
    <mergeCell ref="F125:F128"/>
    <mergeCell ref="C114:C117"/>
    <mergeCell ref="D114:D117"/>
    <mergeCell ref="E114:E117"/>
    <mergeCell ref="F114:F117"/>
    <mergeCell ref="C121:C124"/>
    <mergeCell ref="D121:D124"/>
    <mergeCell ref="E121:E124"/>
    <mergeCell ref="F121:F124"/>
    <mergeCell ref="A125:A128"/>
    <mergeCell ref="A114:A117"/>
    <mergeCell ref="A118:A120"/>
    <mergeCell ref="A121:A124"/>
    <mergeCell ref="C125:C128"/>
    <mergeCell ref="D125:D128"/>
    <mergeCell ref="C118:C120"/>
    <mergeCell ref="D118:D120"/>
    <mergeCell ref="W73:W74"/>
    <mergeCell ref="W103:W106"/>
    <mergeCell ref="W69:W72"/>
    <mergeCell ref="W75:W77"/>
    <mergeCell ref="A75:A77"/>
    <mergeCell ref="E69:E72"/>
    <mergeCell ref="E73:E74"/>
    <mergeCell ref="F73:F74"/>
    <mergeCell ref="G89:G92"/>
    <mergeCell ref="H89:H92"/>
    <mergeCell ref="W107:W110"/>
    <mergeCell ref="W82:W84"/>
    <mergeCell ref="A107:A110"/>
    <mergeCell ref="A82:A84"/>
    <mergeCell ref="A103:A106"/>
    <mergeCell ref="F69:F72"/>
    <mergeCell ref="G69:G72"/>
    <mergeCell ref="H69:H72"/>
    <mergeCell ref="I69:I72"/>
    <mergeCell ref="E107:E110"/>
    <mergeCell ref="G103:G106"/>
    <mergeCell ref="H103:H106"/>
    <mergeCell ref="G73:G74"/>
    <mergeCell ref="H73:H74"/>
    <mergeCell ref="E75:E77"/>
    <mergeCell ref="F75:F77"/>
    <mergeCell ref="G75:G77"/>
    <mergeCell ref="H75:H77"/>
    <mergeCell ref="F85:F88"/>
    <mergeCell ref="G85:G88"/>
    <mergeCell ref="L107:L110"/>
    <mergeCell ref="M107:M110"/>
    <mergeCell ref="N107:N110"/>
    <mergeCell ref="O107:O110"/>
    <mergeCell ref="E82:E84"/>
    <mergeCell ref="F82:F84"/>
    <mergeCell ref="G82:G84"/>
    <mergeCell ref="H82:H84"/>
    <mergeCell ref="I82:I84"/>
    <mergeCell ref="E103:E106"/>
    <mergeCell ref="O82:O84"/>
    <mergeCell ref="N82:N84"/>
    <mergeCell ref="M82:M84"/>
    <mergeCell ref="L82:L84"/>
    <mergeCell ref="O103:O106"/>
    <mergeCell ref="F107:F110"/>
    <mergeCell ref="G107:G110"/>
    <mergeCell ref="H107:H110"/>
    <mergeCell ref="I107:I110"/>
    <mergeCell ref="K107:K110"/>
    <mergeCell ref="M69:M72"/>
    <mergeCell ref="L69:L72"/>
    <mergeCell ref="K69:K72"/>
    <mergeCell ref="I103:I106"/>
    <mergeCell ref="L75:L77"/>
    <mergeCell ref="M75:M77"/>
    <mergeCell ref="I73:I74"/>
    <mergeCell ref="I75:I77"/>
    <mergeCell ref="I89:I92"/>
    <mergeCell ref="K89:K92"/>
    <mergeCell ref="R69:R72"/>
    <mergeCell ref="Q99:Q102"/>
    <mergeCell ref="R99:R102"/>
    <mergeCell ref="K82:K84"/>
    <mergeCell ref="S103:S106"/>
    <mergeCell ref="S69:S72"/>
    <mergeCell ref="S85:S88"/>
    <mergeCell ref="O89:O92"/>
    <mergeCell ref="O69:O72"/>
    <mergeCell ref="N69:N72"/>
    <mergeCell ref="K103:K106"/>
    <mergeCell ref="L103:L106"/>
    <mergeCell ref="M103:M106"/>
    <mergeCell ref="N103:N106"/>
    <mergeCell ref="O99:O102"/>
    <mergeCell ref="S99:S102"/>
    <mergeCell ref="R103:R106"/>
    <mergeCell ref="U107:U110"/>
    <mergeCell ref="C107:C110"/>
    <mergeCell ref="Q82:Q84"/>
    <mergeCell ref="R82:R84"/>
    <mergeCell ref="S82:S84"/>
    <mergeCell ref="T82:T84"/>
    <mergeCell ref="U82:U84"/>
    <mergeCell ref="T103:T106"/>
    <mergeCell ref="U103:U106"/>
    <mergeCell ref="C103:C106"/>
    <mergeCell ref="U75:U77"/>
    <mergeCell ref="C75:C77"/>
    <mergeCell ref="K73:K74"/>
    <mergeCell ref="L73:L74"/>
    <mergeCell ref="M73:M74"/>
    <mergeCell ref="N73:N74"/>
    <mergeCell ref="K75:K77"/>
    <mergeCell ref="N75:N77"/>
    <mergeCell ref="O75:O77"/>
    <mergeCell ref="O73:O74"/>
    <mergeCell ref="U69:U72"/>
    <mergeCell ref="Q75:Q77"/>
    <mergeCell ref="C73:C74"/>
    <mergeCell ref="C69:C72"/>
    <mergeCell ref="U73:U74"/>
    <mergeCell ref="T73:T74"/>
    <mergeCell ref="S73:S74"/>
    <mergeCell ref="R73:R74"/>
    <mergeCell ref="R75:R77"/>
    <mergeCell ref="S75:S77"/>
    <mergeCell ref="Q73:Q74"/>
    <mergeCell ref="Q69:Q72"/>
    <mergeCell ref="Q107:Q110"/>
    <mergeCell ref="C82:C84"/>
    <mergeCell ref="Q103:Q106"/>
    <mergeCell ref="T69:T72"/>
    <mergeCell ref="T75:T77"/>
    <mergeCell ref="R107:R110"/>
    <mergeCell ref="S107:S110"/>
    <mergeCell ref="T107:T110"/>
    <mergeCell ref="K78:K81"/>
    <mergeCell ref="A78:A81"/>
    <mergeCell ref="D73:D74"/>
    <mergeCell ref="D75:D77"/>
    <mergeCell ref="D69:D72"/>
    <mergeCell ref="A73:A74"/>
    <mergeCell ref="A69:A72"/>
    <mergeCell ref="D103:D106"/>
    <mergeCell ref="D107:D110"/>
    <mergeCell ref="D78:D81"/>
    <mergeCell ref="L78:L81"/>
    <mergeCell ref="M78:M81"/>
    <mergeCell ref="E78:E81"/>
    <mergeCell ref="F78:F81"/>
    <mergeCell ref="G78:G81"/>
    <mergeCell ref="H78:H81"/>
    <mergeCell ref="L99:L102"/>
    <mergeCell ref="S78:S81"/>
    <mergeCell ref="T78:T81"/>
    <mergeCell ref="U78:U81"/>
    <mergeCell ref="C78:C81"/>
    <mergeCell ref="W78:W81"/>
    <mergeCell ref="N78:N81"/>
    <mergeCell ref="O78:O81"/>
    <mergeCell ref="Q78:Q81"/>
    <mergeCell ref="R78:R81"/>
    <mergeCell ref="I78:I81"/>
    <mergeCell ref="C99:C102"/>
    <mergeCell ref="W99:W102"/>
    <mergeCell ref="A85:A88"/>
    <mergeCell ref="R85:R88"/>
    <mergeCell ref="D85:D88"/>
    <mergeCell ref="D82:D84"/>
    <mergeCell ref="D99:D102"/>
    <mergeCell ref="M99:M102"/>
    <mergeCell ref="N99:N102"/>
    <mergeCell ref="F99:F102"/>
    <mergeCell ref="K85:K88"/>
    <mergeCell ref="U99:U102"/>
    <mergeCell ref="G99:G102"/>
    <mergeCell ref="H99:H102"/>
    <mergeCell ref="I99:I102"/>
    <mergeCell ref="K99:K102"/>
    <mergeCell ref="T85:T88"/>
    <mergeCell ref="U85:U88"/>
    <mergeCell ref="T99:T102"/>
    <mergeCell ref="T89:T92"/>
    <mergeCell ref="C85:C88"/>
    <mergeCell ref="W85:W88"/>
    <mergeCell ref="L85:L88"/>
    <mergeCell ref="M85:M88"/>
    <mergeCell ref="N85:N88"/>
    <mergeCell ref="O85:O88"/>
    <mergeCell ref="Q85:Q88"/>
    <mergeCell ref="E85:E88"/>
    <mergeCell ref="H85:H88"/>
    <mergeCell ref="I85:I88"/>
    <mergeCell ref="D93:D94"/>
    <mergeCell ref="F93:F94"/>
    <mergeCell ref="A93:A94"/>
    <mergeCell ref="C93:C94"/>
    <mergeCell ref="E93:E94"/>
    <mergeCell ref="A95:A98"/>
    <mergeCell ref="C95:C98"/>
    <mergeCell ref="E95:E98"/>
    <mergeCell ref="D95:D98"/>
    <mergeCell ref="F95:F9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1"/>
  <sheetViews>
    <sheetView tabSelected="1" zoomScalePageLayoutView="0" workbookViewId="0" topLeftCell="A131">
      <selection activeCell="F146" sqref="F146"/>
    </sheetView>
  </sheetViews>
  <sheetFormatPr defaultColWidth="9.140625" defaultRowHeight="12.75"/>
  <cols>
    <col min="1" max="1" width="23.7109375" style="0" customWidth="1"/>
    <col min="2" max="2" width="20.7109375" style="0" customWidth="1"/>
    <col min="3" max="6" width="6.7109375" style="77" customWidth="1"/>
    <col min="7" max="7" width="9.140625" style="77" customWidth="1"/>
    <col min="8" max="8" width="9.140625" style="95" customWidth="1"/>
  </cols>
  <sheetData>
    <row r="1" spans="1:3" ht="12.75">
      <c r="A1" s="25"/>
      <c r="B1" s="25"/>
      <c r="C1" s="120"/>
    </row>
    <row r="2" spans="1:3" ht="15">
      <c r="A2" s="26" t="s">
        <v>14</v>
      </c>
      <c r="B2" s="26"/>
      <c r="C2" s="51"/>
    </row>
    <row r="3" spans="1:3" ht="15">
      <c r="A3" s="26"/>
      <c r="B3" s="26"/>
      <c r="C3" s="51"/>
    </row>
    <row r="4" spans="1:8" ht="15.75" thickBot="1">
      <c r="A4" s="37" t="s">
        <v>0</v>
      </c>
      <c r="B4" s="29" t="s">
        <v>1</v>
      </c>
      <c r="C4" s="136" t="s">
        <v>52</v>
      </c>
      <c r="D4" s="135" t="s">
        <v>75</v>
      </c>
      <c r="E4" s="80" t="s">
        <v>46</v>
      </c>
      <c r="F4" s="136" t="s">
        <v>81</v>
      </c>
      <c r="G4" s="43" t="s">
        <v>34</v>
      </c>
      <c r="H4" s="49" t="s">
        <v>49</v>
      </c>
    </row>
    <row r="5" spans="1:8" ht="15">
      <c r="A5" s="134" t="s">
        <v>165</v>
      </c>
      <c r="B5" s="142" t="s">
        <v>36</v>
      </c>
      <c r="C5" s="73">
        <v>1.1</v>
      </c>
      <c r="D5" s="117">
        <v>4.2</v>
      </c>
      <c r="E5" s="74">
        <f>(20-D5)/2</f>
        <v>7.9</v>
      </c>
      <c r="F5" s="74"/>
      <c r="G5" s="66">
        <f>SUM(C5,E5,F5)</f>
        <v>9</v>
      </c>
      <c r="H5" s="171">
        <v>1</v>
      </c>
    </row>
    <row r="6" spans="1:8" ht="15">
      <c r="A6" s="143" t="s">
        <v>166</v>
      </c>
      <c r="B6" s="30"/>
      <c r="C6" s="115"/>
      <c r="D6" s="71"/>
      <c r="E6" s="115"/>
      <c r="F6" s="115"/>
      <c r="G6" s="115"/>
      <c r="H6" s="116"/>
    </row>
    <row r="7" spans="1:8" ht="12.75">
      <c r="A7" s="47"/>
      <c r="B7" s="47"/>
      <c r="C7" s="59"/>
      <c r="D7" s="59"/>
      <c r="E7" s="59"/>
      <c r="F7" s="59"/>
      <c r="G7" s="59"/>
      <c r="H7" s="107"/>
    </row>
    <row r="8" spans="1:3" ht="15">
      <c r="A8" s="144" t="s">
        <v>56</v>
      </c>
      <c r="B8" s="26"/>
      <c r="C8" s="51"/>
    </row>
    <row r="9" spans="1:3" ht="15">
      <c r="A9" s="26"/>
      <c r="B9" s="26"/>
      <c r="C9" s="51"/>
    </row>
    <row r="10" spans="1:8" ht="15.75" thickBot="1">
      <c r="A10" s="37" t="s">
        <v>0</v>
      </c>
      <c r="B10" s="29" t="s">
        <v>1</v>
      </c>
      <c r="C10" s="136" t="s">
        <v>52</v>
      </c>
      <c r="D10" s="135" t="s">
        <v>75</v>
      </c>
      <c r="E10" s="80" t="s">
        <v>46</v>
      </c>
      <c r="F10" s="136" t="s">
        <v>81</v>
      </c>
      <c r="G10" s="43" t="s">
        <v>34</v>
      </c>
      <c r="H10" s="49" t="s">
        <v>49</v>
      </c>
    </row>
    <row r="11" spans="1:8" ht="15">
      <c r="A11" s="269" t="s">
        <v>407</v>
      </c>
      <c r="B11" s="142"/>
      <c r="C11" s="73">
        <v>0.4</v>
      </c>
      <c r="D11" s="117">
        <v>3</v>
      </c>
      <c r="E11" s="74">
        <f>(20-D11)/2</f>
        <v>8.5</v>
      </c>
      <c r="F11" s="74"/>
      <c r="G11" s="66">
        <f>SUM(C11,E11,F11)</f>
        <v>8.9</v>
      </c>
      <c r="H11" s="114">
        <v>1</v>
      </c>
    </row>
    <row r="12" spans="1:8" ht="15.75" thickBot="1">
      <c r="A12" s="270" t="s">
        <v>408</v>
      </c>
      <c r="B12" s="275" t="s">
        <v>409</v>
      </c>
      <c r="C12" s="115"/>
      <c r="D12" s="71"/>
      <c r="E12" s="115"/>
      <c r="F12" s="115"/>
      <c r="G12" s="115"/>
      <c r="H12" s="116"/>
    </row>
    <row r="13" spans="1:8" ht="15">
      <c r="A13" s="134" t="s">
        <v>202</v>
      </c>
      <c r="B13" s="142" t="s">
        <v>200</v>
      </c>
      <c r="C13" s="73">
        <v>0.9</v>
      </c>
      <c r="D13" s="117">
        <v>4</v>
      </c>
      <c r="E13" s="74">
        <f>(20-D13)/2</f>
        <v>8</v>
      </c>
      <c r="F13" s="74"/>
      <c r="G13" s="66">
        <f>SUM(C13,E13,F13)</f>
        <v>8.9</v>
      </c>
      <c r="H13" s="114">
        <v>1</v>
      </c>
    </row>
    <row r="14" spans="1:8" ht="15">
      <c r="A14" s="143" t="s">
        <v>203</v>
      </c>
      <c r="B14" s="30"/>
      <c r="C14" s="115"/>
      <c r="D14" s="71"/>
      <c r="E14" s="115"/>
      <c r="F14" s="115"/>
      <c r="G14" s="115"/>
      <c r="H14" s="116"/>
    </row>
    <row r="15" spans="1:8" ht="15">
      <c r="A15" s="47"/>
      <c r="B15" s="113"/>
      <c r="C15" s="59"/>
      <c r="D15" s="59"/>
      <c r="E15" s="59"/>
      <c r="F15" s="59"/>
      <c r="G15" s="59"/>
      <c r="H15" s="107"/>
    </row>
    <row r="16" spans="1:8" ht="15">
      <c r="A16" s="47"/>
      <c r="B16" s="113"/>
      <c r="C16" s="59"/>
      <c r="D16" s="59"/>
      <c r="E16" s="59"/>
      <c r="F16" s="59"/>
      <c r="G16" s="59"/>
      <c r="H16" s="107"/>
    </row>
    <row r="17" spans="1:6" ht="15">
      <c r="A17" s="26" t="s">
        <v>18</v>
      </c>
      <c r="B17" s="26"/>
      <c r="C17" s="51"/>
      <c r="E17" s="121"/>
      <c r="F17" s="121"/>
    </row>
    <row r="18" spans="1:6" ht="15">
      <c r="A18" s="26"/>
      <c r="B18" s="26"/>
      <c r="C18" s="51"/>
      <c r="E18" s="121"/>
      <c r="F18" s="121"/>
    </row>
    <row r="19" spans="1:8" ht="15.75" thickBot="1">
      <c r="A19" s="27" t="s">
        <v>0</v>
      </c>
      <c r="B19" s="28" t="s">
        <v>1</v>
      </c>
      <c r="C19" s="136" t="s">
        <v>52</v>
      </c>
      <c r="D19" s="135" t="s">
        <v>75</v>
      </c>
      <c r="E19" s="80" t="s">
        <v>46</v>
      </c>
      <c r="F19" s="136" t="s">
        <v>81</v>
      </c>
      <c r="G19" s="43" t="s">
        <v>34</v>
      </c>
      <c r="H19" s="49" t="s">
        <v>49</v>
      </c>
    </row>
    <row r="20" spans="1:8" ht="15">
      <c r="A20" s="269" t="s">
        <v>362</v>
      </c>
      <c r="B20" s="142" t="s">
        <v>260</v>
      </c>
      <c r="C20" s="73">
        <v>2.95</v>
      </c>
      <c r="D20" s="117">
        <v>2.2</v>
      </c>
      <c r="E20" s="74">
        <f>(20-D20)/2</f>
        <v>8.9</v>
      </c>
      <c r="F20" s="74"/>
      <c r="G20" s="66">
        <f>SUM(C20,E20,F20)</f>
        <v>11.850000000000001</v>
      </c>
      <c r="H20" s="114">
        <v>1</v>
      </c>
    </row>
    <row r="21" spans="1:8" ht="13.5" thickBot="1">
      <c r="A21" s="270" t="s">
        <v>363</v>
      </c>
      <c r="B21" s="31"/>
      <c r="C21" s="115"/>
      <c r="D21" s="71"/>
      <c r="E21" s="115"/>
      <c r="F21" s="115"/>
      <c r="G21" s="115"/>
      <c r="H21" s="116"/>
    </row>
    <row r="22" spans="1:8" ht="15">
      <c r="A22" s="134" t="s">
        <v>182</v>
      </c>
      <c r="B22" s="142" t="s">
        <v>25</v>
      </c>
      <c r="C22" s="73">
        <v>2.85</v>
      </c>
      <c r="D22" s="117">
        <v>2.1</v>
      </c>
      <c r="E22" s="74">
        <f>(20-D22)/2</f>
        <v>8.95</v>
      </c>
      <c r="F22" s="74"/>
      <c r="G22" s="66">
        <f>SUM(C22,E22,F22)</f>
        <v>11.799999999999999</v>
      </c>
      <c r="H22" s="114">
        <v>2</v>
      </c>
    </row>
    <row r="23" spans="1:8" ht="13.5" thickBot="1">
      <c r="A23" s="143" t="s">
        <v>183</v>
      </c>
      <c r="B23" s="31"/>
      <c r="C23" s="115"/>
      <c r="D23" s="71"/>
      <c r="E23" s="115"/>
      <c r="F23" s="115"/>
      <c r="G23" s="115"/>
      <c r="H23" s="116"/>
    </row>
    <row r="24" spans="1:8" ht="15">
      <c r="A24" s="269" t="s">
        <v>364</v>
      </c>
      <c r="B24" s="273" t="s">
        <v>366</v>
      </c>
      <c r="C24" s="117">
        <v>2.4</v>
      </c>
      <c r="D24" s="73">
        <v>3.4</v>
      </c>
      <c r="E24" s="74">
        <f>(20-D24)/2</f>
        <v>8.3</v>
      </c>
      <c r="F24" s="74"/>
      <c r="G24" s="66">
        <f>SUM(C24,E24,F24)</f>
        <v>10.700000000000001</v>
      </c>
      <c r="H24" s="114">
        <v>3</v>
      </c>
    </row>
    <row r="25" spans="1:8" ht="12.75">
      <c r="A25" s="270" t="s">
        <v>365</v>
      </c>
      <c r="B25" s="31"/>
      <c r="C25" s="71"/>
      <c r="D25" s="115"/>
      <c r="E25" s="71"/>
      <c r="F25" s="115"/>
      <c r="G25" s="71"/>
      <c r="H25" s="116"/>
    </row>
    <row r="26" spans="1:6" ht="15">
      <c r="A26" s="33"/>
      <c r="B26" s="34"/>
      <c r="C26" s="50"/>
      <c r="E26" s="121"/>
      <c r="F26" s="121"/>
    </row>
    <row r="27" spans="1:6" ht="15">
      <c r="A27" s="26" t="s">
        <v>19</v>
      </c>
      <c r="B27" s="26"/>
      <c r="C27" s="51"/>
      <c r="E27" s="121"/>
      <c r="F27" s="121"/>
    </row>
    <row r="28" spans="1:6" ht="15">
      <c r="A28" s="26"/>
      <c r="B28" s="26"/>
      <c r="C28" s="51"/>
      <c r="E28" s="121"/>
      <c r="F28" s="121"/>
    </row>
    <row r="29" spans="1:8" ht="15.75" thickBot="1">
      <c r="A29" s="27" t="s">
        <v>0</v>
      </c>
      <c r="B29" s="28" t="s">
        <v>1</v>
      </c>
      <c r="C29" s="136" t="s">
        <v>52</v>
      </c>
      <c r="D29" s="135" t="s">
        <v>75</v>
      </c>
      <c r="E29" s="80" t="s">
        <v>46</v>
      </c>
      <c r="F29" s="136" t="s">
        <v>81</v>
      </c>
      <c r="G29" s="43" t="s">
        <v>34</v>
      </c>
      <c r="H29" s="49" t="s">
        <v>49</v>
      </c>
    </row>
    <row r="30" spans="1:8" ht="15">
      <c r="A30" s="269" t="s">
        <v>367</v>
      </c>
      <c r="B30" s="142" t="s">
        <v>366</v>
      </c>
      <c r="C30" s="117">
        <v>1.1</v>
      </c>
      <c r="D30" s="73">
        <v>4.15</v>
      </c>
      <c r="E30" s="74">
        <f>(20-D30)/2</f>
        <v>7.925</v>
      </c>
      <c r="F30" s="74"/>
      <c r="G30" s="66">
        <f>SUM(C30,E30,F30)</f>
        <v>9.025</v>
      </c>
      <c r="H30" s="114">
        <v>1</v>
      </c>
    </row>
    <row r="31" spans="1:8" ht="15.75" thickBot="1">
      <c r="A31" s="270" t="s">
        <v>368</v>
      </c>
      <c r="B31" s="30"/>
      <c r="C31" s="71"/>
      <c r="D31" s="115"/>
      <c r="E31" s="71"/>
      <c r="F31" s="115"/>
      <c r="G31" s="71"/>
      <c r="H31" s="116"/>
    </row>
    <row r="32" spans="1:8" ht="15">
      <c r="A32" s="134" t="s">
        <v>171</v>
      </c>
      <c r="B32" s="142" t="s">
        <v>36</v>
      </c>
      <c r="C32" s="73">
        <v>1.075</v>
      </c>
      <c r="D32" s="117">
        <v>5.5</v>
      </c>
      <c r="E32" s="74">
        <f>(20-D32)/2</f>
        <v>7.25</v>
      </c>
      <c r="F32" s="74"/>
      <c r="G32" s="66">
        <f>SUM(C32,E32,F32)</f>
        <v>8.325</v>
      </c>
      <c r="H32" s="114">
        <v>2</v>
      </c>
    </row>
    <row r="33" spans="1:8" ht="15">
      <c r="A33" s="143" t="s">
        <v>172</v>
      </c>
      <c r="B33" s="30"/>
      <c r="C33" s="115"/>
      <c r="D33" s="71"/>
      <c r="E33" s="115"/>
      <c r="F33" s="115"/>
      <c r="G33" s="115"/>
      <c r="H33" s="116"/>
    </row>
    <row r="34" spans="1:6" ht="15">
      <c r="A34" s="33"/>
      <c r="B34" s="35"/>
      <c r="C34" s="50"/>
      <c r="E34" s="122"/>
      <c r="F34" s="122"/>
    </row>
    <row r="35" spans="1:3" ht="15">
      <c r="A35" s="36"/>
      <c r="B35" s="32"/>
      <c r="C35" s="78"/>
    </row>
    <row r="36" spans="1:3" ht="15">
      <c r="A36" s="26" t="s">
        <v>2</v>
      </c>
      <c r="B36" s="26"/>
      <c r="C36" s="51"/>
    </row>
    <row r="37" spans="1:3" ht="15">
      <c r="A37" s="26"/>
      <c r="B37" s="26"/>
      <c r="C37" s="51"/>
    </row>
    <row r="38" spans="1:8" ht="15.75" thickBot="1">
      <c r="A38" s="37" t="s">
        <v>0</v>
      </c>
      <c r="B38" s="29" t="s">
        <v>1</v>
      </c>
      <c r="C38" s="136" t="s">
        <v>52</v>
      </c>
      <c r="D38" s="135" t="s">
        <v>75</v>
      </c>
      <c r="E38" s="80" t="s">
        <v>46</v>
      </c>
      <c r="F38" s="136" t="s">
        <v>81</v>
      </c>
      <c r="G38" s="43" t="s">
        <v>34</v>
      </c>
      <c r="H38" s="49" t="s">
        <v>49</v>
      </c>
    </row>
    <row r="39" spans="1:8" ht="15">
      <c r="A39" s="146" t="s">
        <v>373</v>
      </c>
      <c r="B39" s="142" t="s">
        <v>36</v>
      </c>
      <c r="C39" s="73">
        <v>1.8</v>
      </c>
      <c r="D39" s="117">
        <v>3.2</v>
      </c>
      <c r="E39" s="74">
        <f>(20-D39)/2</f>
        <v>8.4</v>
      </c>
      <c r="F39" s="74"/>
      <c r="G39" s="66">
        <f>SUM(C39,E39,F39)</f>
        <v>10.200000000000001</v>
      </c>
      <c r="H39" s="114">
        <v>1</v>
      </c>
    </row>
    <row r="40" spans="1:8" ht="15.75" thickBot="1">
      <c r="A40" s="147" t="s">
        <v>374</v>
      </c>
      <c r="B40" s="30"/>
      <c r="C40" s="115"/>
      <c r="D40" s="71"/>
      <c r="E40" s="115"/>
      <c r="F40" s="115"/>
      <c r="G40" s="115"/>
      <c r="H40" s="116"/>
    </row>
    <row r="41" spans="1:8" ht="15">
      <c r="A41" s="146" t="s">
        <v>155</v>
      </c>
      <c r="B41" s="142" t="s">
        <v>139</v>
      </c>
      <c r="C41" s="73">
        <v>1.75</v>
      </c>
      <c r="D41" s="117">
        <v>3.5</v>
      </c>
      <c r="E41" s="74">
        <f>(20-D41)/2</f>
        <v>8.25</v>
      </c>
      <c r="F41" s="74"/>
      <c r="G41" s="66">
        <f>SUM(C41,E41,F41)</f>
        <v>10</v>
      </c>
      <c r="H41" s="114">
        <v>2</v>
      </c>
    </row>
    <row r="42" spans="1:8" ht="15.75" thickBot="1">
      <c r="A42" s="147" t="s">
        <v>156</v>
      </c>
      <c r="B42" s="275" t="s">
        <v>370</v>
      </c>
      <c r="C42" s="115"/>
      <c r="D42" s="71"/>
      <c r="E42" s="115"/>
      <c r="F42" s="115"/>
      <c r="G42" s="115"/>
      <c r="H42" s="116"/>
    </row>
    <row r="43" spans="1:8" ht="15">
      <c r="A43" s="146" t="s">
        <v>371</v>
      </c>
      <c r="B43" s="142" t="s">
        <v>139</v>
      </c>
      <c r="C43" s="73">
        <v>1.7</v>
      </c>
      <c r="D43" s="117">
        <v>4.5</v>
      </c>
      <c r="E43" s="74">
        <f>(20-D43)/2</f>
        <v>7.75</v>
      </c>
      <c r="F43" s="74"/>
      <c r="G43" s="66">
        <f>SUM(C43,E43,F43)</f>
        <v>9.45</v>
      </c>
      <c r="H43" s="114">
        <v>3</v>
      </c>
    </row>
    <row r="44" spans="1:8" ht="15.75" thickBot="1">
      <c r="A44" s="147" t="s">
        <v>372</v>
      </c>
      <c r="B44" s="275" t="s">
        <v>369</v>
      </c>
      <c r="C44" s="115"/>
      <c r="D44" s="71"/>
      <c r="E44" s="115"/>
      <c r="F44" s="115"/>
      <c r="G44" s="115"/>
      <c r="H44" s="116"/>
    </row>
    <row r="45" spans="1:8" ht="15">
      <c r="A45" s="146" t="s">
        <v>157</v>
      </c>
      <c r="B45" s="142" t="s">
        <v>139</v>
      </c>
      <c r="C45" s="73">
        <v>1.5</v>
      </c>
      <c r="D45" s="117">
        <v>4.5</v>
      </c>
      <c r="E45" s="74">
        <f>(20-D45)/2</f>
        <v>7.75</v>
      </c>
      <c r="F45" s="74"/>
      <c r="G45" s="66">
        <f>SUM(C45,E45,F45)</f>
        <v>9.25</v>
      </c>
      <c r="H45" s="114">
        <v>4</v>
      </c>
    </row>
    <row r="46" spans="1:8" ht="15">
      <c r="A46" s="147" t="s">
        <v>158</v>
      </c>
      <c r="B46" s="275" t="s">
        <v>369</v>
      </c>
      <c r="C46" s="115"/>
      <c r="D46" s="71"/>
      <c r="E46" s="115"/>
      <c r="F46" s="115"/>
      <c r="G46" s="115"/>
      <c r="H46" s="116"/>
    </row>
    <row r="47" spans="1:3" ht="12.75">
      <c r="A47" s="32"/>
      <c r="B47" s="32"/>
      <c r="C47" s="78"/>
    </row>
    <row r="48" spans="1:3" ht="15">
      <c r="A48" s="26" t="s">
        <v>4</v>
      </c>
      <c r="B48" s="26"/>
      <c r="C48" s="51"/>
    </row>
    <row r="49" spans="1:3" ht="15">
      <c r="A49" s="26"/>
      <c r="B49" s="26"/>
      <c r="C49" s="51"/>
    </row>
    <row r="50" spans="1:8" ht="15.75" thickBot="1">
      <c r="A50" s="27" t="s">
        <v>0</v>
      </c>
      <c r="B50" s="28" t="s">
        <v>1</v>
      </c>
      <c r="C50" s="136" t="s">
        <v>52</v>
      </c>
      <c r="D50" s="135" t="s">
        <v>75</v>
      </c>
      <c r="E50" s="80" t="s">
        <v>46</v>
      </c>
      <c r="F50" s="136" t="s">
        <v>81</v>
      </c>
      <c r="G50" s="43" t="s">
        <v>34</v>
      </c>
      <c r="H50" s="49" t="s">
        <v>49</v>
      </c>
    </row>
    <row r="51" spans="1:8" ht="15">
      <c r="A51" s="269" t="s">
        <v>375</v>
      </c>
      <c r="B51" s="142" t="s">
        <v>343</v>
      </c>
      <c r="C51" s="117">
        <v>3.15</v>
      </c>
      <c r="D51" s="73">
        <v>2.8</v>
      </c>
      <c r="E51" s="74">
        <f>(20-D51)/2</f>
        <v>8.6</v>
      </c>
      <c r="F51" s="74"/>
      <c r="G51" s="66">
        <f>SUM(C51,E51,F51)</f>
        <v>11.75</v>
      </c>
      <c r="H51" s="114">
        <v>1</v>
      </c>
    </row>
    <row r="52" spans="1:8" ht="15.75" thickBot="1">
      <c r="A52" s="270" t="s">
        <v>376</v>
      </c>
      <c r="B52" s="30"/>
      <c r="C52" s="71"/>
      <c r="D52" s="115"/>
      <c r="E52" s="71"/>
      <c r="F52" s="115"/>
      <c r="G52" s="71"/>
      <c r="H52" s="116"/>
    </row>
    <row r="53" spans="1:8" ht="15">
      <c r="A53" s="134" t="s">
        <v>186</v>
      </c>
      <c r="B53" s="142" t="s">
        <v>188</v>
      </c>
      <c r="C53" s="73">
        <v>2.35</v>
      </c>
      <c r="D53" s="117">
        <v>3.9</v>
      </c>
      <c r="E53" s="74">
        <f>(20-D53)/2</f>
        <v>8.05</v>
      </c>
      <c r="F53" s="74"/>
      <c r="G53" s="66">
        <f>SUM(C53,E53,F53)</f>
        <v>10.4</v>
      </c>
      <c r="H53" s="114">
        <v>2</v>
      </c>
    </row>
    <row r="54" spans="1:8" ht="15.75" thickBot="1">
      <c r="A54" s="143" t="s">
        <v>187</v>
      </c>
      <c r="B54" s="30"/>
      <c r="C54" s="118"/>
      <c r="D54" s="53"/>
      <c r="E54" s="118"/>
      <c r="F54" s="118"/>
      <c r="G54" s="115"/>
      <c r="H54" s="119"/>
    </row>
    <row r="55" spans="1:8" ht="15">
      <c r="A55" s="134" t="s">
        <v>196</v>
      </c>
      <c r="B55" s="142" t="s">
        <v>10</v>
      </c>
      <c r="C55" s="73">
        <v>2</v>
      </c>
      <c r="D55" s="117">
        <v>4.3</v>
      </c>
      <c r="E55" s="74">
        <f>(20-D55)/2</f>
        <v>7.85</v>
      </c>
      <c r="F55" s="74"/>
      <c r="G55" s="66">
        <f>SUM(C55,E55,F55)</f>
        <v>9.85</v>
      </c>
      <c r="H55" s="114">
        <v>3</v>
      </c>
    </row>
    <row r="56" spans="1:8" ht="15.75" thickBot="1">
      <c r="A56" s="143" t="s">
        <v>197</v>
      </c>
      <c r="B56" s="30"/>
      <c r="C56" s="115"/>
      <c r="D56" s="71"/>
      <c r="E56" s="115"/>
      <c r="F56" s="71"/>
      <c r="G56" s="71"/>
      <c r="H56" s="116"/>
    </row>
    <row r="57" spans="1:8" ht="15">
      <c r="A57" s="269" t="s">
        <v>377</v>
      </c>
      <c r="B57" s="142" t="s">
        <v>205</v>
      </c>
      <c r="C57" s="117">
        <v>1.75</v>
      </c>
      <c r="D57" s="73">
        <v>3.9</v>
      </c>
      <c r="E57" s="74">
        <f>(20-D57)/2</f>
        <v>8.05</v>
      </c>
      <c r="F57" s="74"/>
      <c r="G57" s="66">
        <f>SUM(C57,E57,F57)</f>
        <v>9.8</v>
      </c>
      <c r="H57" s="114">
        <v>4</v>
      </c>
    </row>
    <row r="58" spans="1:8" ht="15">
      <c r="A58" s="270" t="s">
        <v>378</v>
      </c>
      <c r="B58" s="30"/>
      <c r="C58" s="71"/>
      <c r="D58" s="115"/>
      <c r="E58" s="71"/>
      <c r="F58" s="115"/>
      <c r="G58" s="71"/>
      <c r="H58" s="116"/>
    </row>
    <row r="59" spans="1:8" ht="15">
      <c r="A59" s="174"/>
      <c r="B59" s="35"/>
      <c r="C59" s="53"/>
      <c r="D59" s="53"/>
      <c r="E59" s="53"/>
      <c r="F59" s="53"/>
      <c r="G59" s="53"/>
      <c r="H59" s="107"/>
    </row>
    <row r="60" spans="1:8" ht="15">
      <c r="A60" s="33"/>
      <c r="B60" s="35"/>
      <c r="C60" s="50"/>
      <c r="D60" s="123"/>
      <c r="E60" s="124"/>
      <c r="F60" s="124"/>
      <c r="G60" s="125"/>
      <c r="H60" s="126"/>
    </row>
    <row r="61" spans="1:8" ht="15">
      <c r="A61" s="33"/>
      <c r="B61" s="35"/>
      <c r="C61" s="50"/>
      <c r="D61" s="123"/>
      <c r="E61" s="124"/>
      <c r="F61" s="124"/>
      <c r="G61" s="125"/>
      <c r="H61" s="126"/>
    </row>
    <row r="62" spans="1:8" ht="12.75">
      <c r="A62" s="32"/>
      <c r="B62" s="32"/>
      <c r="C62" s="78"/>
      <c r="D62" s="84"/>
      <c r="E62" s="84"/>
      <c r="F62" s="84"/>
      <c r="G62" s="84"/>
      <c r="H62" s="98"/>
    </row>
    <row r="63" spans="1:8" ht="15">
      <c r="A63" s="26" t="s">
        <v>3</v>
      </c>
      <c r="B63" s="26"/>
      <c r="C63" s="51"/>
      <c r="D63" s="84"/>
      <c r="E63" s="84"/>
      <c r="F63" s="84"/>
      <c r="G63" s="84"/>
      <c r="H63" s="98"/>
    </row>
    <row r="64" spans="1:8" ht="15">
      <c r="A64" s="26"/>
      <c r="B64" s="26"/>
      <c r="C64" s="51"/>
      <c r="D64" s="84"/>
      <c r="E64" s="84"/>
      <c r="F64" s="84"/>
      <c r="G64" s="84"/>
      <c r="H64" s="98"/>
    </row>
    <row r="65" spans="1:8" ht="15.75" thickBot="1">
      <c r="A65" s="27" t="s">
        <v>0</v>
      </c>
      <c r="B65" s="28" t="s">
        <v>1</v>
      </c>
      <c r="C65" s="136" t="s">
        <v>52</v>
      </c>
      <c r="D65" s="135" t="s">
        <v>75</v>
      </c>
      <c r="E65" s="80" t="s">
        <v>46</v>
      </c>
      <c r="F65" s="136" t="s">
        <v>81</v>
      </c>
      <c r="G65" s="43" t="s">
        <v>34</v>
      </c>
      <c r="H65" s="49" t="s">
        <v>49</v>
      </c>
    </row>
    <row r="66" spans="1:8" ht="15">
      <c r="A66" s="134" t="s">
        <v>154</v>
      </c>
      <c r="B66" s="142" t="s">
        <v>139</v>
      </c>
      <c r="C66" s="73">
        <v>2.6</v>
      </c>
      <c r="D66" s="117">
        <v>2.6</v>
      </c>
      <c r="E66" s="74">
        <f>(20-D66)/2</f>
        <v>8.7</v>
      </c>
      <c r="F66" s="74"/>
      <c r="G66" s="66">
        <f>SUM(C66,E66,F66)</f>
        <v>11.299999999999999</v>
      </c>
      <c r="H66" s="114">
        <v>1</v>
      </c>
    </row>
    <row r="67" spans="1:8" ht="15.75" thickBot="1">
      <c r="A67" s="143" t="s">
        <v>222</v>
      </c>
      <c r="B67" s="30"/>
      <c r="C67" s="115"/>
      <c r="D67" s="71"/>
      <c r="E67" s="115"/>
      <c r="F67" s="71"/>
      <c r="G67" s="71"/>
      <c r="H67" s="116"/>
    </row>
    <row r="68" spans="1:8" ht="15">
      <c r="A68" s="134" t="s">
        <v>198</v>
      </c>
      <c r="B68" s="142" t="s">
        <v>10</v>
      </c>
      <c r="C68" s="73">
        <v>2.25</v>
      </c>
      <c r="D68" s="117">
        <v>1.9</v>
      </c>
      <c r="E68" s="74">
        <f>(20-D68)/2</f>
        <v>9.05</v>
      </c>
      <c r="F68" s="74"/>
      <c r="G68" s="66">
        <f>SUM(C68,E68,F68)</f>
        <v>11.3</v>
      </c>
      <c r="H68" s="114">
        <v>1</v>
      </c>
    </row>
    <row r="69" spans="1:8" ht="15.75" thickBot="1">
      <c r="A69" s="143" t="s">
        <v>45</v>
      </c>
      <c r="B69" s="30"/>
      <c r="C69" s="115"/>
      <c r="D69" s="71"/>
      <c r="E69" s="115"/>
      <c r="F69" s="53"/>
      <c r="G69" s="71"/>
      <c r="H69" s="116"/>
    </row>
    <row r="70" spans="1:8" ht="15">
      <c r="A70" s="134" t="s">
        <v>58</v>
      </c>
      <c r="B70" s="142" t="s">
        <v>25</v>
      </c>
      <c r="C70" s="73">
        <v>1.9</v>
      </c>
      <c r="D70" s="117">
        <v>2.6</v>
      </c>
      <c r="E70" s="74">
        <f>(20-D70)/2</f>
        <v>8.7</v>
      </c>
      <c r="F70" s="74"/>
      <c r="G70" s="66">
        <f>SUM(C70,E70,F70)</f>
        <v>10.6</v>
      </c>
      <c r="H70" s="114">
        <v>3</v>
      </c>
    </row>
    <row r="71" spans="1:8" ht="15.75" thickBot="1">
      <c r="A71" s="143" t="s">
        <v>57</v>
      </c>
      <c r="B71" s="30"/>
      <c r="C71" s="115"/>
      <c r="D71" s="71"/>
      <c r="E71" s="115"/>
      <c r="F71" s="71"/>
      <c r="G71" s="71"/>
      <c r="H71" s="116"/>
    </row>
    <row r="72" spans="1:8" ht="15">
      <c r="A72" s="134" t="s">
        <v>161</v>
      </c>
      <c r="B72" s="142" t="s">
        <v>36</v>
      </c>
      <c r="C72" s="117">
        <v>1.8</v>
      </c>
      <c r="D72" s="73">
        <v>3.3</v>
      </c>
      <c r="E72" s="281">
        <f>(20-D72)/2</f>
        <v>8.35</v>
      </c>
      <c r="F72" s="80">
        <v>-0.1</v>
      </c>
      <c r="G72" s="282">
        <f>SUM(C72,E72,F72)</f>
        <v>10.05</v>
      </c>
      <c r="H72" s="114">
        <v>4</v>
      </c>
    </row>
    <row r="73" spans="1:8" ht="15.75" thickBot="1">
      <c r="A73" s="143" t="s">
        <v>162</v>
      </c>
      <c r="B73" s="30"/>
      <c r="C73" s="71"/>
      <c r="D73" s="115"/>
      <c r="E73" s="71"/>
      <c r="F73" s="115"/>
      <c r="G73" s="71"/>
      <c r="H73" s="116"/>
    </row>
    <row r="74" spans="1:8" ht="15">
      <c r="A74" s="276" t="s">
        <v>384</v>
      </c>
      <c r="B74" s="145" t="s">
        <v>139</v>
      </c>
      <c r="C74" s="53">
        <v>2.05</v>
      </c>
      <c r="D74" s="118">
        <v>4.7</v>
      </c>
      <c r="E74" s="281">
        <f>(20-D74)/2</f>
        <v>7.65</v>
      </c>
      <c r="F74" s="80"/>
      <c r="G74" s="282">
        <f>SUM(C74,E74,F74)</f>
        <v>9.7</v>
      </c>
      <c r="H74" s="278">
        <v>5</v>
      </c>
    </row>
    <row r="75" spans="1:8" ht="15.75" thickBot="1">
      <c r="A75" s="276" t="s">
        <v>413</v>
      </c>
      <c r="B75" s="280"/>
      <c r="C75" s="53"/>
      <c r="D75" s="118"/>
      <c r="E75" s="53"/>
      <c r="F75" s="118"/>
      <c r="G75" s="118"/>
      <c r="H75" s="278"/>
    </row>
    <row r="76" spans="1:8" ht="15">
      <c r="A76" s="277" t="s">
        <v>385</v>
      </c>
      <c r="B76" s="142" t="s">
        <v>205</v>
      </c>
      <c r="C76" s="117">
        <v>1.2</v>
      </c>
      <c r="D76" s="73">
        <v>4.9</v>
      </c>
      <c r="E76" s="281">
        <f>(20-D76)/2</f>
        <v>7.55</v>
      </c>
      <c r="F76" s="80"/>
      <c r="G76" s="282">
        <f>SUM(C76,E76,F76)</f>
        <v>8.75</v>
      </c>
      <c r="H76" s="271">
        <v>6</v>
      </c>
    </row>
    <row r="77" spans="1:8" ht="15.75" thickBot="1">
      <c r="A77" s="279" t="s">
        <v>386</v>
      </c>
      <c r="B77" s="30"/>
      <c r="C77" s="71"/>
      <c r="D77" s="115"/>
      <c r="E77" s="71"/>
      <c r="F77" s="115"/>
      <c r="G77" s="115"/>
      <c r="H77" s="272"/>
    </row>
    <row r="78" spans="1:8" ht="15">
      <c r="A78" s="277" t="s">
        <v>379</v>
      </c>
      <c r="B78" s="142" t="s">
        <v>381</v>
      </c>
      <c r="C78" s="117">
        <v>0.75</v>
      </c>
      <c r="D78" s="73">
        <v>4</v>
      </c>
      <c r="E78" s="281">
        <f>(20-D78)/2</f>
        <v>8</v>
      </c>
      <c r="F78" s="80"/>
      <c r="G78" s="282">
        <f>SUM(C78,E78,F78)</f>
        <v>8.75</v>
      </c>
      <c r="H78" s="271">
        <v>6</v>
      </c>
    </row>
    <row r="79" spans="1:8" ht="15.75" thickBot="1">
      <c r="A79" s="276" t="s">
        <v>380</v>
      </c>
      <c r="B79" s="280"/>
      <c r="C79" s="53"/>
      <c r="D79" s="118"/>
      <c r="E79" s="53"/>
      <c r="F79" s="118"/>
      <c r="G79" s="118"/>
      <c r="H79" s="278"/>
    </row>
    <row r="80" spans="1:8" ht="15">
      <c r="A80" s="277" t="s">
        <v>382</v>
      </c>
      <c r="B80" s="142" t="s">
        <v>381</v>
      </c>
      <c r="C80" s="117">
        <v>1.25</v>
      </c>
      <c r="D80" s="73">
        <v>6</v>
      </c>
      <c r="E80" s="281">
        <f>(20-D80)/2</f>
        <v>7</v>
      </c>
      <c r="F80" s="80"/>
      <c r="G80" s="282">
        <f>SUM(C80,E80,F80)</f>
        <v>8.25</v>
      </c>
      <c r="H80" s="271">
        <v>8</v>
      </c>
    </row>
    <row r="81" spans="1:8" ht="15">
      <c r="A81" s="279" t="s">
        <v>383</v>
      </c>
      <c r="B81" s="30"/>
      <c r="C81" s="71"/>
      <c r="D81" s="115"/>
      <c r="E81" s="71"/>
      <c r="F81" s="115"/>
      <c r="G81" s="115"/>
      <c r="H81" s="272"/>
    </row>
    <row r="82" spans="1:8" ht="15">
      <c r="A82" s="174"/>
      <c r="B82" s="35"/>
      <c r="C82" s="53"/>
      <c r="D82" s="53"/>
      <c r="E82" s="53"/>
      <c r="F82" s="53"/>
      <c r="G82" s="53"/>
      <c r="H82" s="107"/>
    </row>
    <row r="83" spans="1:8" ht="15">
      <c r="A83" s="33"/>
      <c r="B83" s="35"/>
      <c r="C83" s="50"/>
      <c r="D83" s="84"/>
      <c r="E83" s="121"/>
      <c r="F83" s="121"/>
      <c r="G83" s="84"/>
      <c r="H83" s="98"/>
    </row>
    <row r="84" spans="1:8" ht="15">
      <c r="A84" s="144" t="s">
        <v>59</v>
      </c>
      <c r="B84" s="26"/>
      <c r="C84" s="51"/>
      <c r="D84" s="84"/>
      <c r="E84" s="121"/>
      <c r="F84" s="121"/>
      <c r="G84" s="84"/>
      <c r="H84" s="98"/>
    </row>
    <row r="85" spans="1:6" ht="15">
      <c r="A85" s="26"/>
      <c r="B85" s="26"/>
      <c r="C85" s="51"/>
      <c r="E85" s="121"/>
      <c r="F85" s="121"/>
    </row>
    <row r="86" spans="1:8" ht="15.75" thickBot="1">
      <c r="A86" s="37" t="s">
        <v>0</v>
      </c>
      <c r="B86" s="29" t="s">
        <v>1</v>
      </c>
      <c r="C86" s="136" t="s">
        <v>52</v>
      </c>
      <c r="D86" s="135" t="s">
        <v>75</v>
      </c>
      <c r="E86" s="80" t="s">
        <v>46</v>
      </c>
      <c r="F86" s="136" t="s">
        <v>81</v>
      </c>
      <c r="G86" s="43" t="s">
        <v>34</v>
      </c>
      <c r="H86" s="49" t="s">
        <v>49</v>
      </c>
    </row>
    <row r="87" spans="1:8" ht="15">
      <c r="A87" s="146" t="s">
        <v>179</v>
      </c>
      <c r="B87" s="142" t="s">
        <v>25</v>
      </c>
      <c r="C87" s="73">
        <v>2.6</v>
      </c>
      <c r="D87" s="117">
        <v>4.75</v>
      </c>
      <c r="E87" s="74">
        <f>(20-D87)/2</f>
        <v>7.625</v>
      </c>
      <c r="F87" s="74"/>
      <c r="G87" s="66">
        <f>SUM(C87,E87,F87)</f>
        <v>10.225</v>
      </c>
      <c r="H87" s="114">
        <v>1</v>
      </c>
    </row>
    <row r="88" spans="1:8" ht="15.75" thickBot="1">
      <c r="A88" s="147" t="s">
        <v>180</v>
      </c>
      <c r="B88" s="30"/>
      <c r="C88" s="118"/>
      <c r="D88" s="53"/>
      <c r="E88" s="118"/>
      <c r="F88" s="118"/>
      <c r="G88" s="115"/>
      <c r="H88" s="119"/>
    </row>
    <row r="89" spans="1:8" ht="15">
      <c r="A89" s="283" t="s">
        <v>387</v>
      </c>
      <c r="B89" s="145" t="s">
        <v>343</v>
      </c>
      <c r="C89" s="73">
        <v>2.25</v>
      </c>
      <c r="D89" s="117">
        <v>6</v>
      </c>
      <c r="E89" s="74">
        <f>(20-D89)/2</f>
        <v>7</v>
      </c>
      <c r="F89" s="74"/>
      <c r="G89" s="66">
        <f>SUM(C89,E89,F89)</f>
        <v>9.25</v>
      </c>
      <c r="H89" s="114">
        <v>2</v>
      </c>
    </row>
    <row r="90" spans="1:8" ht="15.75" thickBot="1">
      <c r="A90" s="270" t="s">
        <v>388</v>
      </c>
      <c r="B90" s="30"/>
      <c r="C90" s="115"/>
      <c r="D90" s="71"/>
      <c r="E90" s="115"/>
      <c r="F90" s="71"/>
      <c r="G90" s="71"/>
      <c r="H90" s="116"/>
    </row>
    <row r="91" spans="1:8" ht="15">
      <c r="A91" s="141" t="s">
        <v>199</v>
      </c>
      <c r="B91" s="145" t="s">
        <v>200</v>
      </c>
      <c r="C91" s="73">
        <v>1.55</v>
      </c>
      <c r="D91" s="117">
        <v>5.7</v>
      </c>
      <c r="E91" s="74">
        <f>(20-D91)/2</f>
        <v>7.15</v>
      </c>
      <c r="F91" s="74"/>
      <c r="G91" s="66">
        <f>SUM(C91,E91,F91)</f>
        <v>8.700000000000001</v>
      </c>
      <c r="H91" s="114">
        <v>3</v>
      </c>
    </row>
    <row r="92" spans="1:8" ht="15">
      <c r="A92" s="143" t="s">
        <v>201</v>
      </c>
      <c r="B92" s="30"/>
      <c r="C92" s="115"/>
      <c r="D92" s="71"/>
      <c r="E92" s="115"/>
      <c r="F92" s="71"/>
      <c r="G92" s="71"/>
      <c r="H92" s="116"/>
    </row>
    <row r="93" spans="1:8" ht="12.75">
      <c r="A93" s="32"/>
      <c r="B93" s="32"/>
      <c r="C93" s="78"/>
      <c r="E93" s="121"/>
      <c r="F93" s="121"/>
      <c r="G93" s="84"/>
      <c r="H93" s="98"/>
    </row>
    <row r="94" spans="1:8" ht="15">
      <c r="A94" s="144" t="s">
        <v>389</v>
      </c>
      <c r="B94" s="26"/>
      <c r="C94" s="51"/>
      <c r="D94" s="84"/>
      <c r="E94" s="121"/>
      <c r="F94" s="121"/>
      <c r="G94" s="84"/>
      <c r="H94" s="98"/>
    </row>
    <row r="95" spans="1:6" ht="15">
      <c r="A95" s="26"/>
      <c r="B95" s="26"/>
      <c r="C95" s="51"/>
      <c r="E95" s="121"/>
      <c r="F95" s="121"/>
    </row>
    <row r="96" spans="1:8" ht="15.75" thickBot="1">
      <c r="A96" s="37" t="s">
        <v>0</v>
      </c>
      <c r="B96" s="29" t="s">
        <v>1</v>
      </c>
      <c r="C96" s="136" t="s">
        <v>52</v>
      </c>
      <c r="D96" s="135" t="s">
        <v>75</v>
      </c>
      <c r="E96" s="80" t="s">
        <v>46</v>
      </c>
      <c r="F96" s="136" t="s">
        <v>81</v>
      </c>
      <c r="G96" s="43" t="s">
        <v>34</v>
      </c>
      <c r="H96" s="49" t="s">
        <v>49</v>
      </c>
    </row>
    <row r="97" spans="1:8" ht="15">
      <c r="A97" s="283" t="s">
        <v>392</v>
      </c>
      <c r="B97" s="145" t="s">
        <v>394</v>
      </c>
      <c r="C97" s="73">
        <v>4.4</v>
      </c>
      <c r="D97" s="117">
        <v>2.2</v>
      </c>
      <c r="E97" s="74">
        <f>(20-D97)/2</f>
        <v>8.9</v>
      </c>
      <c r="F97" s="74"/>
      <c r="G97" s="66">
        <f>SUM(C97,E97,F97)</f>
        <v>13.3</v>
      </c>
      <c r="H97" s="114">
        <v>1</v>
      </c>
    </row>
    <row r="98" spans="1:8" ht="15.75" thickBot="1">
      <c r="A98" s="270" t="s">
        <v>393</v>
      </c>
      <c r="B98" s="30"/>
      <c r="C98" s="115"/>
      <c r="D98" s="71"/>
      <c r="E98" s="115"/>
      <c r="F98" s="71"/>
      <c r="G98" s="71"/>
      <c r="H98" s="116"/>
    </row>
    <row r="99" spans="1:8" ht="15">
      <c r="A99" s="146" t="s">
        <v>390</v>
      </c>
      <c r="B99" s="142" t="s">
        <v>274</v>
      </c>
      <c r="C99" s="73">
        <v>1.7</v>
      </c>
      <c r="D99" s="117">
        <v>2.7</v>
      </c>
      <c r="E99" s="74">
        <f>(20-D99)/2</f>
        <v>8.65</v>
      </c>
      <c r="F99" s="74"/>
      <c r="G99" s="66">
        <f>SUM(C99,E99,F99)</f>
        <v>10.35</v>
      </c>
      <c r="H99" s="114">
        <v>2</v>
      </c>
    </row>
    <row r="100" spans="1:8" ht="15.75" thickBot="1">
      <c r="A100" s="147" t="s">
        <v>391</v>
      </c>
      <c r="B100" s="30"/>
      <c r="C100" s="118"/>
      <c r="D100" s="53"/>
      <c r="E100" s="118"/>
      <c r="F100" s="118"/>
      <c r="G100" s="115"/>
      <c r="H100" s="119"/>
    </row>
    <row r="101" spans="1:8" ht="15">
      <c r="A101" s="283" t="s">
        <v>395</v>
      </c>
      <c r="B101" s="145" t="s">
        <v>366</v>
      </c>
      <c r="C101" s="73">
        <v>2.05</v>
      </c>
      <c r="D101" s="117">
        <v>4.2</v>
      </c>
      <c r="E101" s="74">
        <f>(20-D101)/2</f>
        <v>7.9</v>
      </c>
      <c r="F101" s="74"/>
      <c r="G101" s="66">
        <f>SUM(C101,E101,F101)</f>
        <v>9.95</v>
      </c>
      <c r="H101" s="114">
        <v>3</v>
      </c>
    </row>
    <row r="102" spans="1:8" ht="15">
      <c r="A102" s="270" t="s">
        <v>396</v>
      </c>
      <c r="B102" s="30"/>
      <c r="C102" s="115"/>
      <c r="D102" s="71"/>
      <c r="E102" s="115"/>
      <c r="F102" s="71"/>
      <c r="G102" s="71"/>
      <c r="H102" s="116"/>
    </row>
    <row r="103" spans="5:6" ht="12.75">
      <c r="E103" s="121"/>
      <c r="F103" s="121"/>
    </row>
    <row r="104" spans="1:8" ht="15">
      <c r="A104" s="144" t="s">
        <v>85</v>
      </c>
      <c r="B104" s="26"/>
      <c r="C104" s="51"/>
      <c r="D104" s="84"/>
      <c r="E104" s="121"/>
      <c r="F104" s="121"/>
      <c r="G104" s="84"/>
      <c r="H104" s="98"/>
    </row>
    <row r="105" spans="1:6" ht="15">
      <c r="A105" s="26"/>
      <c r="B105" s="26"/>
      <c r="C105" s="51"/>
      <c r="E105" s="121"/>
      <c r="F105" s="121"/>
    </row>
    <row r="106" spans="1:8" ht="15.75" thickBot="1">
      <c r="A106" s="37" t="s">
        <v>0</v>
      </c>
      <c r="B106" s="29" t="s">
        <v>1</v>
      </c>
      <c r="C106" s="136" t="s">
        <v>52</v>
      </c>
      <c r="D106" s="135" t="s">
        <v>75</v>
      </c>
      <c r="E106" s="80" t="s">
        <v>46</v>
      </c>
      <c r="F106" s="136" t="s">
        <v>81</v>
      </c>
      <c r="G106" s="43" t="s">
        <v>34</v>
      </c>
      <c r="H106" s="49" t="s">
        <v>49</v>
      </c>
    </row>
    <row r="107" spans="1:8" ht="15">
      <c r="A107" s="134" t="s">
        <v>86</v>
      </c>
      <c r="B107" s="142" t="s">
        <v>83</v>
      </c>
      <c r="C107" s="73">
        <v>2.6</v>
      </c>
      <c r="D107" s="117">
        <v>4.3</v>
      </c>
      <c r="E107" s="74">
        <f>(20-D107)/2</f>
        <v>7.85</v>
      </c>
      <c r="F107" s="74"/>
      <c r="G107" s="66">
        <f>SUM(C107,E107,F107)</f>
        <v>10.45</v>
      </c>
      <c r="H107" s="114">
        <v>1</v>
      </c>
    </row>
    <row r="108" spans="1:8" ht="15.75" thickBot="1">
      <c r="A108" s="143" t="s">
        <v>87</v>
      </c>
      <c r="B108" s="30"/>
      <c r="C108" s="118"/>
      <c r="D108" s="53"/>
      <c r="E108" s="118"/>
      <c r="F108" s="118"/>
      <c r="G108" s="115"/>
      <c r="H108" s="119"/>
    </row>
    <row r="109" spans="1:8" ht="15">
      <c r="A109" s="141" t="s">
        <v>136</v>
      </c>
      <c r="B109" s="145" t="s">
        <v>36</v>
      </c>
      <c r="C109" s="73">
        <v>1.8</v>
      </c>
      <c r="D109" s="117">
        <v>6</v>
      </c>
      <c r="E109" s="74">
        <f>(20-D109)/2</f>
        <v>7</v>
      </c>
      <c r="F109" s="74"/>
      <c r="G109" s="66">
        <f>SUM(C109,E109,F109)</f>
        <v>8.8</v>
      </c>
      <c r="H109" s="114">
        <v>2</v>
      </c>
    </row>
    <row r="110" spans="1:8" ht="15">
      <c r="A110" s="143" t="s">
        <v>137</v>
      </c>
      <c r="B110" s="30"/>
      <c r="C110" s="115"/>
      <c r="D110" s="71"/>
      <c r="E110" s="115"/>
      <c r="F110" s="71"/>
      <c r="G110" s="71"/>
      <c r="H110" s="116"/>
    </row>
    <row r="111" spans="5:6" ht="12.75">
      <c r="E111" s="121"/>
      <c r="F111" s="121"/>
    </row>
    <row r="112" spans="1:8" ht="15">
      <c r="A112" s="144" t="s">
        <v>226</v>
      </c>
      <c r="B112" s="26"/>
      <c r="C112" s="51"/>
      <c r="D112" s="84"/>
      <c r="E112" s="121"/>
      <c r="F112" s="121"/>
      <c r="G112" s="84"/>
      <c r="H112" s="98"/>
    </row>
    <row r="113" spans="1:6" ht="15">
      <c r="A113" s="26"/>
      <c r="B113" s="26"/>
      <c r="C113" s="51"/>
      <c r="E113" s="121"/>
      <c r="F113" s="121"/>
    </row>
    <row r="114" spans="1:8" ht="15">
      <c r="A114" s="37" t="s">
        <v>0</v>
      </c>
      <c r="B114" s="29" t="s">
        <v>1</v>
      </c>
      <c r="C114" s="135" t="s">
        <v>52</v>
      </c>
      <c r="D114" s="135" t="s">
        <v>75</v>
      </c>
      <c r="E114" s="72" t="s">
        <v>46</v>
      </c>
      <c r="F114" s="135" t="s">
        <v>81</v>
      </c>
      <c r="G114" s="73" t="s">
        <v>34</v>
      </c>
      <c r="H114" s="176" t="s">
        <v>49</v>
      </c>
    </row>
    <row r="115" spans="1:8" ht="15">
      <c r="A115" s="134" t="s">
        <v>227</v>
      </c>
      <c r="B115" s="142" t="s">
        <v>10</v>
      </c>
      <c r="C115" s="43">
        <v>6</v>
      </c>
      <c r="D115" s="43">
        <v>4</v>
      </c>
      <c r="E115" s="80">
        <f>(20-D115)/2</f>
        <v>8</v>
      </c>
      <c r="F115" s="80"/>
      <c r="G115" s="42">
        <f>SUM(C115,E115,F115)</f>
        <v>14</v>
      </c>
      <c r="H115" s="169">
        <v>1</v>
      </c>
    </row>
    <row r="116" spans="1:8" ht="15">
      <c r="A116" s="143" t="s">
        <v>228</v>
      </c>
      <c r="B116" s="30"/>
      <c r="C116" s="43"/>
      <c r="D116" s="43"/>
      <c r="E116" s="43"/>
      <c r="F116" s="43"/>
      <c r="G116" s="43"/>
      <c r="H116" s="169"/>
    </row>
    <row r="118" spans="1:3" ht="15">
      <c r="A118" s="144" t="s">
        <v>402</v>
      </c>
      <c r="B118" s="26"/>
      <c r="C118" s="51"/>
    </row>
    <row r="119" spans="1:3" ht="15">
      <c r="A119" s="26"/>
      <c r="B119" s="26"/>
      <c r="C119" s="51"/>
    </row>
    <row r="120" spans="1:8" ht="15.75" thickBot="1">
      <c r="A120" s="37" t="s">
        <v>0</v>
      </c>
      <c r="B120" s="29" t="s">
        <v>1</v>
      </c>
      <c r="C120" s="136" t="s">
        <v>52</v>
      </c>
      <c r="D120" s="135" t="s">
        <v>75</v>
      </c>
      <c r="E120" s="80" t="s">
        <v>46</v>
      </c>
      <c r="F120" s="136" t="s">
        <v>81</v>
      </c>
      <c r="G120" s="43" t="s">
        <v>34</v>
      </c>
      <c r="H120" s="49" t="s">
        <v>49</v>
      </c>
    </row>
    <row r="121" spans="1:8" ht="15">
      <c r="A121" s="269" t="s">
        <v>403</v>
      </c>
      <c r="B121" s="142" t="s">
        <v>349</v>
      </c>
      <c r="C121" s="73">
        <v>4</v>
      </c>
      <c r="D121" s="117">
        <v>6.5</v>
      </c>
      <c r="E121" s="74">
        <f>(20-D121)/2</f>
        <v>6.75</v>
      </c>
      <c r="F121" s="74"/>
      <c r="G121" s="66">
        <f>SUM(C121,E121,F121)</f>
        <v>10.75</v>
      </c>
      <c r="H121" s="114">
        <v>1</v>
      </c>
    </row>
    <row r="122" spans="1:8" ht="15">
      <c r="A122" s="270" t="s">
        <v>404</v>
      </c>
      <c r="B122" s="30"/>
      <c r="C122" s="115"/>
      <c r="D122" s="71"/>
      <c r="E122" s="115"/>
      <c r="F122" s="115"/>
      <c r="G122" s="115"/>
      <c r="H122" s="116"/>
    </row>
    <row r="124" spans="1:8" ht="15">
      <c r="A124" s="144" t="s">
        <v>397</v>
      </c>
      <c r="B124" s="26"/>
      <c r="C124" s="51"/>
      <c r="D124" s="84"/>
      <c r="E124" s="121"/>
      <c r="F124" s="121"/>
      <c r="G124" s="84"/>
      <c r="H124" s="98"/>
    </row>
    <row r="125" spans="1:6" ht="15">
      <c r="A125" s="26"/>
      <c r="B125" s="26"/>
      <c r="C125" s="51"/>
      <c r="E125" s="121"/>
      <c r="F125" s="121"/>
    </row>
    <row r="126" spans="1:8" ht="15">
      <c r="A126" s="37" t="s">
        <v>0</v>
      </c>
      <c r="B126" s="29" t="s">
        <v>1</v>
      </c>
      <c r="C126" s="135" t="s">
        <v>52</v>
      </c>
      <c r="D126" s="135" t="s">
        <v>75</v>
      </c>
      <c r="E126" s="72" t="s">
        <v>46</v>
      </c>
      <c r="F126" s="135" t="s">
        <v>81</v>
      </c>
      <c r="G126" s="73" t="s">
        <v>34</v>
      </c>
      <c r="H126" s="176" t="s">
        <v>49</v>
      </c>
    </row>
    <row r="127" spans="1:8" ht="15">
      <c r="A127" s="269" t="s">
        <v>398</v>
      </c>
      <c r="B127" s="142" t="s">
        <v>10</v>
      </c>
      <c r="C127" s="43">
        <v>5.25</v>
      </c>
      <c r="D127" s="43">
        <v>1.8</v>
      </c>
      <c r="E127" s="80">
        <f>(20-D127)/2</f>
        <v>9.1</v>
      </c>
      <c r="F127" s="80"/>
      <c r="G127" s="42">
        <f>SUM(C127,E127,F127)</f>
        <v>14.35</v>
      </c>
      <c r="H127" s="169">
        <v>1</v>
      </c>
    </row>
    <row r="128" spans="1:8" ht="15">
      <c r="A128" s="270" t="s">
        <v>399</v>
      </c>
      <c r="B128" s="30"/>
      <c r="C128" s="43"/>
      <c r="D128" s="43"/>
      <c r="E128" s="43"/>
      <c r="F128" s="43"/>
      <c r="G128" s="43"/>
      <c r="H128" s="169"/>
    </row>
    <row r="130" spans="1:8" ht="15">
      <c r="A130" s="144" t="s">
        <v>400</v>
      </c>
      <c r="B130" s="26"/>
      <c r="C130" s="51"/>
      <c r="D130" s="84"/>
      <c r="E130" s="121"/>
      <c r="F130" s="121"/>
      <c r="G130" s="84"/>
      <c r="H130" s="98"/>
    </row>
    <row r="131" spans="1:6" ht="15">
      <c r="A131" s="26"/>
      <c r="B131" s="26"/>
      <c r="C131" s="51"/>
      <c r="E131" s="121"/>
      <c r="F131" s="121"/>
    </row>
    <row r="132" spans="1:8" ht="15">
      <c r="A132" s="37" t="s">
        <v>0</v>
      </c>
      <c r="B132" s="29" t="s">
        <v>1</v>
      </c>
      <c r="C132" s="135" t="s">
        <v>52</v>
      </c>
      <c r="D132" s="135" t="s">
        <v>75</v>
      </c>
      <c r="E132" s="72" t="s">
        <v>46</v>
      </c>
      <c r="F132" s="135" t="s">
        <v>81</v>
      </c>
      <c r="G132" s="73" t="s">
        <v>34</v>
      </c>
      <c r="H132" s="176" t="s">
        <v>49</v>
      </c>
    </row>
    <row r="133" spans="1:8" ht="15">
      <c r="A133" s="269" t="s">
        <v>401</v>
      </c>
      <c r="B133" s="142" t="s">
        <v>10</v>
      </c>
      <c r="C133" s="43">
        <v>3.7</v>
      </c>
      <c r="D133" s="43">
        <v>2.8</v>
      </c>
      <c r="E133" s="80">
        <f>(20-D133)/2</f>
        <v>8.6</v>
      </c>
      <c r="F133" s="80"/>
      <c r="G133" s="42">
        <f>SUM(C133,E133,F133)</f>
        <v>12.3</v>
      </c>
      <c r="H133" s="169">
        <v>1</v>
      </c>
    </row>
    <row r="134" spans="1:8" ht="15">
      <c r="A134" s="270" t="s">
        <v>399</v>
      </c>
      <c r="B134" s="30"/>
      <c r="C134" s="43"/>
      <c r="D134" s="43"/>
      <c r="E134" s="43"/>
      <c r="F134" s="43"/>
      <c r="G134" s="43"/>
      <c r="H134" s="169"/>
    </row>
    <row r="212" spans="2:3" ht="12.75">
      <c r="B212" s="1"/>
      <c r="C212" s="86"/>
    </row>
    <row r="213" spans="2:3" ht="12.75">
      <c r="B213" s="1"/>
      <c r="C213" s="86"/>
    </row>
    <row r="214" spans="2:3" ht="12.75">
      <c r="B214" s="1"/>
      <c r="C214" s="86"/>
    </row>
    <row r="215" spans="2:3" ht="12.75">
      <c r="B215" s="1"/>
      <c r="C215" s="86"/>
    </row>
    <row r="216" spans="2:3" ht="12.75">
      <c r="B216" s="1"/>
      <c r="C216" s="86"/>
    </row>
    <row r="217" spans="2:3" ht="12.75">
      <c r="B217" s="1"/>
      <c r="C217" s="86"/>
    </row>
    <row r="218" spans="2:3" ht="12.75">
      <c r="B218" s="1"/>
      <c r="C218" s="86"/>
    </row>
    <row r="219" spans="2:3" ht="12.75">
      <c r="B219" s="1"/>
      <c r="C219" s="86"/>
    </row>
    <row r="220" spans="2:3" ht="12.75">
      <c r="B220" s="1"/>
      <c r="C220" s="86"/>
    </row>
    <row r="221" spans="2:3" ht="12.75">
      <c r="B221" s="1"/>
      <c r="C221" s="86"/>
    </row>
    <row r="222" spans="2:3" ht="12.75">
      <c r="B222" s="1"/>
      <c r="C222" s="86"/>
    </row>
    <row r="223" spans="2:3" ht="12.75">
      <c r="B223" s="1"/>
      <c r="C223" s="86"/>
    </row>
    <row r="224" spans="2:3" ht="12.75">
      <c r="B224" s="1"/>
      <c r="C224" s="86"/>
    </row>
    <row r="225" spans="2:3" ht="12.75">
      <c r="B225" s="1"/>
      <c r="C225" s="86"/>
    </row>
    <row r="226" spans="2:3" ht="12.75">
      <c r="B226" s="1"/>
      <c r="C226" s="86"/>
    </row>
    <row r="227" spans="2:3" ht="12.75">
      <c r="B227" s="1"/>
      <c r="C227" s="86"/>
    </row>
    <row r="228" spans="2:3" ht="12.75">
      <c r="B228" s="1"/>
      <c r="C228" s="86"/>
    </row>
    <row r="229" spans="2:3" ht="12.75">
      <c r="B229" s="1"/>
      <c r="C229" s="86"/>
    </row>
    <row r="230" spans="2:3" ht="12.75">
      <c r="B230" s="1"/>
      <c r="C230" s="86"/>
    </row>
    <row r="231" spans="2:3" ht="12.75">
      <c r="B231" s="1"/>
      <c r="C231" s="86"/>
    </row>
    <row r="232" spans="2:3" ht="12.75">
      <c r="B232" s="1"/>
      <c r="C232" s="86"/>
    </row>
    <row r="233" spans="2:3" ht="12.75">
      <c r="B233" s="1"/>
      <c r="C233" s="86"/>
    </row>
    <row r="234" spans="2:3" ht="12.75">
      <c r="B234" s="1"/>
      <c r="C234" s="86"/>
    </row>
    <row r="235" spans="2:3" ht="12.75">
      <c r="B235" s="1"/>
      <c r="C235" s="86"/>
    </row>
    <row r="236" spans="2:3" ht="12.75">
      <c r="B236" s="1"/>
      <c r="C236" s="86"/>
    </row>
    <row r="237" spans="2:3" ht="12.75">
      <c r="B237" s="1"/>
      <c r="C237" s="86"/>
    </row>
    <row r="238" spans="2:3" ht="12.75">
      <c r="B238" s="1"/>
      <c r="C238" s="86"/>
    </row>
    <row r="239" spans="2:3" ht="12.75">
      <c r="B239" s="1"/>
      <c r="C239" s="86"/>
    </row>
    <row r="240" spans="2:3" ht="12.75">
      <c r="B240" s="1"/>
      <c r="C240" s="86"/>
    </row>
    <row r="241" spans="2:3" ht="12.75">
      <c r="B241" s="1"/>
      <c r="C241" s="86"/>
    </row>
    <row r="242" spans="2:3" ht="12.75">
      <c r="B242" s="1"/>
      <c r="C242" s="86"/>
    </row>
    <row r="243" spans="2:3" ht="12.75">
      <c r="B243" s="1"/>
      <c r="C243" s="86"/>
    </row>
    <row r="244" spans="2:3" ht="12.75">
      <c r="B244" s="1"/>
      <c r="C244" s="86"/>
    </row>
    <row r="245" spans="2:3" ht="12.75">
      <c r="B245" s="1"/>
      <c r="C245" s="86"/>
    </row>
    <row r="246" spans="2:3" ht="12.75">
      <c r="B246" s="1"/>
      <c r="C246" s="86"/>
    </row>
    <row r="247" spans="2:3" ht="12.75">
      <c r="B247" s="1"/>
      <c r="C247" s="86"/>
    </row>
    <row r="248" spans="2:3" ht="12.75">
      <c r="B248" s="1"/>
      <c r="C248" s="86"/>
    </row>
    <row r="249" spans="2:3" ht="12.75">
      <c r="B249" s="1"/>
      <c r="C249" s="86"/>
    </row>
    <row r="250" spans="2:3" ht="12.75">
      <c r="B250" s="1"/>
      <c r="C250" s="86"/>
    </row>
    <row r="251" spans="2:3" ht="12.75">
      <c r="B251" s="1"/>
      <c r="C251" s="86"/>
    </row>
    <row r="252" spans="2:3" ht="12.75">
      <c r="B252" s="1"/>
      <c r="C252" s="86"/>
    </row>
    <row r="253" spans="2:3" ht="12.75">
      <c r="B253" s="1"/>
      <c r="C253" s="86"/>
    </row>
    <row r="254" spans="2:3" ht="12.75">
      <c r="B254" s="1"/>
      <c r="C254" s="86"/>
    </row>
    <row r="255" spans="2:3" ht="12.75">
      <c r="B255" s="1"/>
      <c r="C255" s="86"/>
    </row>
    <row r="256" spans="2:3" ht="12.75">
      <c r="B256" s="1"/>
      <c r="C256" s="86"/>
    </row>
    <row r="257" spans="2:3" ht="12.75">
      <c r="B257" s="1"/>
      <c r="C257" s="86"/>
    </row>
    <row r="258" spans="2:3" ht="12.75">
      <c r="B258" s="1"/>
      <c r="C258" s="86"/>
    </row>
    <row r="259" spans="2:3" ht="12.75">
      <c r="B259" s="1"/>
      <c r="C259" s="86"/>
    </row>
    <row r="260" spans="2:3" ht="12.75">
      <c r="B260" s="1"/>
      <c r="C260" s="86"/>
    </row>
    <row r="261" spans="2:3" ht="12.75">
      <c r="B261" s="1"/>
      <c r="C261" s="8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1"/>
  <sheetViews>
    <sheetView zoomScalePageLayoutView="0" workbookViewId="0" topLeftCell="A276">
      <selection activeCell="U255" sqref="U255"/>
    </sheetView>
  </sheetViews>
  <sheetFormatPr defaultColWidth="9.140625" defaultRowHeight="12.75"/>
  <cols>
    <col min="1" max="1" width="39.28125" style="0" bestFit="1" customWidth="1"/>
    <col min="2" max="2" width="19.00390625" style="0" customWidth="1"/>
    <col min="3" max="3" width="9.57421875" style="0" customWidth="1"/>
    <col min="4" max="4" width="10.8515625" style="0" customWidth="1"/>
    <col min="5" max="5" width="6.57421875" style="0" customWidth="1"/>
    <col min="6" max="6" width="7.421875" style="0" customWidth="1"/>
    <col min="7" max="7" width="13.140625" style="0" customWidth="1"/>
    <col min="8" max="8" width="4.421875" style="95" customWidth="1"/>
    <col min="9" max="10" width="7.00390625" style="0" customWidth="1"/>
    <col min="11" max="11" width="6.57421875" style="0" customWidth="1"/>
    <col min="12" max="12" width="7.421875" style="0" customWidth="1"/>
    <col min="13" max="13" width="11.00390625" style="0" customWidth="1"/>
    <col min="14" max="14" width="8.28125" style="0" customWidth="1"/>
    <col min="15" max="16" width="7.00390625" style="0" customWidth="1"/>
    <col min="17" max="17" width="6.57421875" style="0" customWidth="1"/>
    <col min="18" max="18" width="7.421875" style="0" customWidth="1"/>
    <col min="19" max="19" width="11.28125" style="0" customWidth="1"/>
    <col min="20" max="20" width="10.57421875" style="0" customWidth="1"/>
    <col min="21" max="22" width="5.57421875" style="0" customWidth="1"/>
    <col min="23" max="23" width="6.57421875" style="0" customWidth="1"/>
    <col min="24" max="24" width="7.421875" style="0" customWidth="1"/>
    <col min="25" max="25" width="10.140625" style="0" customWidth="1"/>
    <col min="26" max="26" width="9.140625" style="0" customWidth="1"/>
  </cols>
  <sheetData>
    <row r="1" spans="1:8" ht="15">
      <c r="A1" s="144" t="s">
        <v>167</v>
      </c>
      <c r="B1" s="26"/>
      <c r="C1" s="51"/>
      <c r="D1" s="51"/>
      <c r="E1" s="51"/>
      <c r="F1" s="51"/>
      <c r="G1" s="51"/>
      <c r="H1" s="93"/>
    </row>
    <row r="2" spans="1:8" ht="13.5" thickBot="1">
      <c r="A2" s="40" t="s">
        <v>7</v>
      </c>
      <c r="B2" s="40" t="s">
        <v>8</v>
      </c>
      <c r="C2" s="129" t="s">
        <v>52</v>
      </c>
      <c r="D2" s="135" t="s">
        <v>75</v>
      </c>
      <c r="E2" s="80" t="s">
        <v>46</v>
      </c>
      <c r="F2" s="172" t="s">
        <v>81</v>
      </c>
      <c r="G2" s="150" t="s">
        <v>229</v>
      </c>
      <c r="H2" s="49" t="s">
        <v>49</v>
      </c>
    </row>
    <row r="3" spans="1:8" ht="15.75" thickBot="1">
      <c r="A3" s="131" t="s">
        <v>194</v>
      </c>
      <c r="B3" s="131" t="s">
        <v>10</v>
      </c>
      <c r="C3" s="42">
        <v>1.9</v>
      </c>
      <c r="D3" s="42">
        <v>2.15</v>
      </c>
      <c r="E3" s="74">
        <f aca="true" t="shared" si="0" ref="E3:E11">(20-D3)/2</f>
        <v>8.925</v>
      </c>
      <c r="F3" s="74"/>
      <c r="G3" s="66">
        <f aca="true" t="shared" si="1" ref="G3:G11">SUM(C3,E3,F3)</f>
        <v>10.825000000000001</v>
      </c>
      <c r="H3" s="48">
        <v>1</v>
      </c>
    </row>
    <row r="4" spans="1:8" ht="15.75" thickBot="1">
      <c r="A4" s="131" t="s">
        <v>166</v>
      </c>
      <c r="B4" s="131" t="s">
        <v>36</v>
      </c>
      <c r="C4" s="42">
        <v>1.7</v>
      </c>
      <c r="D4" s="42">
        <v>2.7</v>
      </c>
      <c r="E4" s="74">
        <f t="shared" si="0"/>
        <v>8.65</v>
      </c>
      <c r="F4" s="74"/>
      <c r="G4" s="66">
        <f t="shared" si="1"/>
        <v>10.35</v>
      </c>
      <c r="H4" s="48">
        <v>2</v>
      </c>
    </row>
    <row r="5" spans="1:8" ht="15.75" thickBot="1">
      <c r="A5" s="131" t="s">
        <v>247</v>
      </c>
      <c r="B5" s="131" t="s">
        <v>17</v>
      </c>
      <c r="C5" s="42">
        <v>1.55</v>
      </c>
      <c r="D5" s="42">
        <v>2.8</v>
      </c>
      <c r="E5" s="74">
        <f t="shared" si="0"/>
        <v>8.6</v>
      </c>
      <c r="F5" s="74"/>
      <c r="G5" s="66">
        <f t="shared" si="1"/>
        <v>10.15</v>
      </c>
      <c r="H5" s="48">
        <v>3</v>
      </c>
    </row>
    <row r="6" spans="1:8" ht="15.75" thickBot="1">
      <c r="A6" s="131" t="s">
        <v>185</v>
      </c>
      <c r="B6" s="131" t="s">
        <v>25</v>
      </c>
      <c r="C6" s="42">
        <v>1.25</v>
      </c>
      <c r="D6" s="42">
        <v>2.2</v>
      </c>
      <c r="E6" s="74">
        <f t="shared" si="0"/>
        <v>8.9</v>
      </c>
      <c r="F6" s="74"/>
      <c r="G6" s="66">
        <f t="shared" si="1"/>
        <v>10.15</v>
      </c>
      <c r="H6" s="48">
        <v>3</v>
      </c>
    </row>
    <row r="7" spans="1:8" ht="15.75" thickBot="1">
      <c r="A7" s="131" t="s">
        <v>255</v>
      </c>
      <c r="B7" s="131" t="s">
        <v>25</v>
      </c>
      <c r="C7" s="42">
        <v>1.5</v>
      </c>
      <c r="D7" s="42">
        <v>2.8</v>
      </c>
      <c r="E7" s="74">
        <f t="shared" si="0"/>
        <v>8.6</v>
      </c>
      <c r="F7" s="74"/>
      <c r="G7" s="66">
        <f t="shared" si="1"/>
        <v>10.1</v>
      </c>
      <c r="H7" s="48">
        <v>5</v>
      </c>
    </row>
    <row r="8" spans="1:8" ht="15.75" thickBot="1">
      <c r="A8" s="131" t="s">
        <v>165</v>
      </c>
      <c r="B8" s="131" t="s">
        <v>36</v>
      </c>
      <c r="C8" s="42">
        <v>1.5</v>
      </c>
      <c r="D8" s="42">
        <v>3.25</v>
      </c>
      <c r="E8" s="74">
        <f t="shared" si="0"/>
        <v>8.375</v>
      </c>
      <c r="F8" s="74">
        <v>0.1</v>
      </c>
      <c r="G8" s="66">
        <f t="shared" si="1"/>
        <v>9.975</v>
      </c>
      <c r="H8" s="48">
        <v>6</v>
      </c>
    </row>
    <row r="9" spans="1:8" ht="15.75" thickBot="1">
      <c r="A9" s="131" t="s">
        <v>245</v>
      </c>
      <c r="B9" s="131" t="s">
        <v>246</v>
      </c>
      <c r="C9" s="42">
        <v>1.2</v>
      </c>
      <c r="D9" s="42">
        <v>3</v>
      </c>
      <c r="E9" s="74">
        <f t="shared" si="0"/>
        <v>8.5</v>
      </c>
      <c r="F9" s="74"/>
      <c r="G9" s="66">
        <f t="shared" si="1"/>
        <v>9.7</v>
      </c>
      <c r="H9" s="48">
        <v>7</v>
      </c>
    </row>
    <row r="10" spans="1:8" ht="15.75" thickBot="1">
      <c r="A10" s="131" t="s">
        <v>248</v>
      </c>
      <c r="B10" s="131" t="s">
        <v>17</v>
      </c>
      <c r="C10" s="42">
        <v>1.275</v>
      </c>
      <c r="D10" s="42">
        <v>3.2</v>
      </c>
      <c r="E10" s="74">
        <f t="shared" si="0"/>
        <v>8.4</v>
      </c>
      <c r="F10" s="74"/>
      <c r="G10" s="66">
        <f t="shared" si="1"/>
        <v>9.675</v>
      </c>
      <c r="H10" s="48">
        <v>8</v>
      </c>
    </row>
    <row r="11" spans="1:8" ht="15">
      <c r="A11" s="131" t="s">
        <v>249</v>
      </c>
      <c r="B11" s="131" t="s">
        <v>17</v>
      </c>
      <c r="C11" s="42">
        <v>1.1</v>
      </c>
      <c r="D11" s="42">
        <v>3.7</v>
      </c>
      <c r="E11" s="74">
        <f t="shared" si="0"/>
        <v>8.15</v>
      </c>
      <c r="F11" s="74"/>
      <c r="G11" s="66">
        <f t="shared" si="1"/>
        <v>9.25</v>
      </c>
      <c r="H11" s="48">
        <v>9</v>
      </c>
    </row>
    <row r="12" spans="1:8" ht="12.75">
      <c r="A12" s="25"/>
      <c r="B12" s="25"/>
      <c r="C12" s="38"/>
      <c r="D12" s="38"/>
      <c r="E12" s="38"/>
      <c r="F12" s="38"/>
      <c r="G12" s="38"/>
      <c r="H12" s="104"/>
    </row>
    <row r="13" spans="1:8" ht="15">
      <c r="A13" s="144" t="s">
        <v>169</v>
      </c>
      <c r="B13" s="26"/>
      <c r="C13" s="51"/>
      <c r="D13" s="51"/>
      <c r="E13" s="51"/>
      <c r="F13" s="51"/>
      <c r="G13" s="51"/>
      <c r="H13" s="93"/>
    </row>
    <row r="14" spans="1:8" ht="13.5" thickBot="1">
      <c r="A14" s="40" t="s">
        <v>7</v>
      </c>
      <c r="B14" s="40" t="s">
        <v>8</v>
      </c>
      <c r="C14" s="129" t="s">
        <v>52</v>
      </c>
      <c r="D14" s="135" t="s">
        <v>75</v>
      </c>
      <c r="E14" s="80" t="s">
        <v>46</v>
      </c>
      <c r="F14" s="172" t="s">
        <v>81</v>
      </c>
      <c r="G14" s="150" t="s">
        <v>230</v>
      </c>
      <c r="H14" s="49" t="s">
        <v>49</v>
      </c>
    </row>
    <row r="15" spans="1:8" ht="15.75" thickBot="1">
      <c r="A15" s="131" t="s">
        <v>257</v>
      </c>
      <c r="B15" s="131" t="s">
        <v>256</v>
      </c>
      <c r="C15" s="42">
        <v>1.95</v>
      </c>
      <c r="D15" s="42">
        <v>2.5</v>
      </c>
      <c r="E15" s="74">
        <f aca="true" t="shared" si="2" ref="E15:E25">(20-D15)/2</f>
        <v>8.75</v>
      </c>
      <c r="F15" s="74"/>
      <c r="G15" s="66">
        <f aca="true" t="shared" si="3" ref="G15:G25">SUM(C15,E15,F15)</f>
        <v>10.7</v>
      </c>
      <c r="H15" s="48">
        <v>1</v>
      </c>
    </row>
    <row r="16" spans="1:8" ht="15.75" thickBot="1">
      <c r="A16" s="131" t="s">
        <v>258</v>
      </c>
      <c r="B16" s="131" t="s">
        <v>17</v>
      </c>
      <c r="C16" s="42">
        <v>1.7</v>
      </c>
      <c r="D16" s="42">
        <v>2.3</v>
      </c>
      <c r="E16" s="74">
        <f t="shared" si="2"/>
        <v>8.85</v>
      </c>
      <c r="F16" s="74"/>
      <c r="G16" s="66">
        <f t="shared" si="3"/>
        <v>10.549999999999999</v>
      </c>
      <c r="H16" s="48">
        <v>2</v>
      </c>
    </row>
    <row r="17" spans="1:8" ht="15.75" thickBot="1">
      <c r="A17" s="215" t="s">
        <v>411</v>
      </c>
      <c r="B17" s="215" t="s">
        <v>17</v>
      </c>
      <c r="C17" s="42">
        <v>1.75</v>
      </c>
      <c r="D17" s="42">
        <v>2.5</v>
      </c>
      <c r="E17" s="74">
        <f t="shared" si="2"/>
        <v>8.75</v>
      </c>
      <c r="F17" s="74"/>
      <c r="G17" s="66">
        <f t="shared" si="3"/>
        <v>10.5</v>
      </c>
      <c r="H17" s="48">
        <v>3</v>
      </c>
    </row>
    <row r="18" spans="1:8" ht="15.75" thickBot="1">
      <c r="A18" s="131" t="s">
        <v>53</v>
      </c>
      <c r="B18" s="131" t="s">
        <v>36</v>
      </c>
      <c r="C18" s="42">
        <v>1.75</v>
      </c>
      <c r="D18" s="42">
        <v>2.55</v>
      </c>
      <c r="E18" s="74">
        <f t="shared" si="2"/>
        <v>8.725</v>
      </c>
      <c r="F18" s="74"/>
      <c r="G18" s="66">
        <f t="shared" si="3"/>
        <v>10.475</v>
      </c>
      <c r="H18" s="48">
        <v>4</v>
      </c>
    </row>
    <row r="19" spans="1:8" ht="15.75" thickBot="1">
      <c r="A19" s="131" t="s">
        <v>189</v>
      </c>
      <c r="B19" s="131" t="s">
        <v>25</v>
      </c>
      <c r="C19" s="42">
        <v>1.75</v>
      </c>
      <c r="D19" s="42">
        <v>2.7</v>
      </c>
      <c r="E19" s="74">
        <f t="shared" si="2"/>
        <v>8.65</v>
      </c>
      <c r="F19" s="74"/>
      <c r="G19" s="66">
        <f t="shared" si="3"/>
        <v>10.4</v>
      </c>
      <c r="H19" s="48">
        <v>5</v>
      </c>
    </row>
    <row r="20" spans="1:8" ht="15.75" thickBot="1">
      <c r="A20" s="131" t="s">
        <v>254</v>
      </c>
      <c r="B20" s="131" t="s">
        <v>17</v>
      </c>
      <c r="C20" s="42">
        <v>1.65</v>
      </c>
      <c r="D20" s="42">
        <v>2.7</v>
      </c>
      <c r="E20" s="74">
        <f t="shared" si="2"/>
        <v>8.65</v>
      </c>
      <c r="F20" s="74"/>
      <c r="G20" s="66">
        <f t="shared" si="3"/>
        <v>10.3</v>
      </c>
      <c r="H20" s="48">
        <v>6</v>
      </c>
    </row>
    <row r="21" spans="1:8" ht="15.75" thickBot="1">
      <c r="A21" s="131" t="s">
        <v>259</v>
      </c>
      <c r="B21" s="131" t="s">
        <v>260</v>
      </c>
      <c r="C21" s="42">
        <v>1.55</v>
      </c>
      <c r="D21" s="42">
        <v>3</v>
      </c>
      <c r="E21" s="74">
        <f t="shared" si="2"/>
        <v>8.5</v>
      </c>
      <c r="F21" s="74"/>
      <c r="G21" s="66">
        <f t="shared" si="3"/>
        <v>10.05</v>
      </c>
      <c r="H21" s="48">
        <v>7</v>
      </c>
    </row>
    <row r="22" spans="1:8" ht="15.75" thickBot="1">
      <c r="A22" s="131" t="s">
        <v>184</v>
      </c>
      <c r="B22" s="131" t="s">
        <v>25</v>
      </c>
      <c r="C22" s="42">
        <v>1.4</v>
      </c>
      <c r="D22" s="42">
        <v>2.8</v>
      </c>
      <c r="E22" s="74">
        <f t="shared" si="2"/>
        <v>8.6</v>
      </c>
      <c r="F22" s="74"/>
      <c r="G22" s="66">
        <f t="shared" si="3"/>
        <v>10</v>
      </c>
      <c r="H22" s="48">
        <v>8</v>
      </c>
    </row>
    <row r="23" spans="1:8" ht="15.75" thickBot="1">
      <c r="A23" s="131" t="s">
        <v>206</v>
      </c>
      <c r="B23" s="131" t="s">
        <v>205</v>
      </c>
      <c r="C23" s="42">
        <v>1.65</v>
      </c>
      <c r="D23" s="42">
        <v>3</v>
      </c>
      <c r="E23" s="74">
        <f t="shared" si="2"/>
        <v>8.5</v>
      </c>
      <c r="F23" s="74">
        <v>-0.2</v>
      </c>
      <c r="G23" s="66">
        <f t="shared" si="3"/>
        <v>9.950000000000001</v>
      </c>
      <c r="H23" s="48">
        <v>9</v>
      </c>
    </row>
    <row r="24" spans="1:8" ht="15.75" thickBot="1">
      <c r="A24" s="131" t="s">
        <v>190</v>
      </c>
      <c r="B24" s="131" t="s">
        <v>25</v>
      </c>
      <c r="C24" s="42">
        <v>1.55</v>
      </c>
      <c r="D24" s="42">
        <v>3.6</v>
      </c>
      <c r="E24" s="74">
        <f t="shared" si="2"/>
        <v>8.2</v>
      </c>
      <c r="F24" s="74"/>
      <c r="G24" s="66">
        <f t="shared" si="3"/>
        <v>9.75</v>
      </c>
      <c r="H24" s="48">
        <v>10</v>
      </c>
    </row>
    <row r="25" spans="1:8" ht="15">
      <c r="A25" s="131" t="s">
        <v>204</v>
      </c>
      <c r="B25" s="131" t="s">
        <v>205</v>
      </c>
      <c r="C25" s="42">
        <v>1.6</v>
      </c>
      <c r="D25" s="42">
        <v>3.5</v>
      </c>
      <c r="E25" s="74">
        <f t="shared" si="2"/>
        <v>8.25</v>
      </c>
      <c r="F25" s="74">
        <v>-0.3</v>
      </c>
      <c r="G25" s="66">
        <f t="shared" si="3"/>
        <v>9.549999999999999</v>
      </c>
      <c r="H25" s="48">
        <v>11</v>
      </c>
    </row>
    <row r="26" spans="1:8" ht="12.75">
      <c r="A26" s="25"/>
      <c r="B26" s="25"/>
      <c r="C26" s="38"/>
      <c r="D26" s="38"/>
      <c r="E26" s="38"/>
      <c r="F26" s="38"/>
      <c r="G26" s="38"/>
      <c r="H26" s="104"/>
    </row>
    <row r="27" spans="1:8" ht="15">
      <c r="A27" s="144" t="s">
        <v>95</v>
      </c>
      <c r="B27" s="26"/>
      <c r="C27" s="51"/>
      <c r="D27" s="51"/>
      <c r="E27" s="51"/>
      <c r="F27" s="51"/>
      <c r="G27" s="51"/>
      <c r="H27" s="51"/>
    </row>
    <row r="28" spans="1:8" ht="13.5" thickBot="1">
      <c r="A28" s="154" t="s">
        <v>7</v>
      </c>
      <c r="B28" s="154" t="s">
        <v>8</v>
      </c>
      <c r="C28" s="136" t="s">
        <v>52</v>
      </c>
      <c r="D28" s="136" t="s">
        <v>75</v>
      </c>
      <c r="E28" s="75" t="s">
        <v>46</v>
      </c>
      <c r="F28" s="172" t="s">
        <v>81</v>
      </c>
      <c r="G28" s="181" t="s">
        <v>231</v>
      </c>
      <c r="H28" s="166" t="s">
        <v>49</v>
      </c>
    </row>
    <row r="29" spans="1:8" ht="15.75" thickBot="1">
      <c r="A29" s="131" t="s">
        <v>70</v>
      </c>
      <c r="B29" s="131" t="s">
        <v>17</v>
      </c>
      <c r="C29" s="56">
        <v>2.65</v>
      </c>
      <c r="D29" s="56">
        <v>3</v>
      </c>
      <c r="E29" s="74">
        <f aca="true" t="shared" si="4" ref="E29:E46">(20-D29)/2</f>
        <v>8.5</v>
      </c>
      <c r="F29" s="74"/>
      <c r="G29" s="66">
        <f aca="true" t="shared" si="5" ref="G29:G46">SUM(C29,E29,F29)</f>
        <v>11.15</v>
      </c>
      <c r="H29" s="163">
        <v>1</v>
      </c>
    </row>
    <row r="30" spans="1:8" ht="15.75" thickBot="1">
      <c r="A30" s="131" t="s">
        <v>145</v>
      </c>
      <c r="B30" s="131" t="s">
        <v>139</v>
      </c>
      <c r="C30" s="56">
        <v>2.6</v>
      </c>
      <c r="D30" s="56">
        <v>3</v>
      </c>
      <c r="E30" s="74">
        <f t="shared" si="4"/>
        <v>8.5</v>
      </c>
      <c r="F30" s="74"/>
      <c r="G30" s="66">
        <f t="shared" si="5"/>
        <v>11.1</v>
      </c>
      <c r="H30" s="163">
        <v>2</v>
      </c>
    </row>
    <row r="31" spans="1:8" ht="15.75" thickBot="1">
      <c r="A31" s="131" t="s">
        <v>195</v>
      </c>
      <c r="B31" s="131" t="s">
        <v>10</v>
      </c>
      <c r="C31" s="56">
        <v>2.6</v>
      </c>
      <c r="D31" s="56">
        <v>3.05</v>
      </c>
      <c r="E31" s="74">
        <f t="shared" si="4"/>
        <v>8.475</v>
      </c>
      <c r="F31" s="74"/>
      <c r="G31" s="66">
        <f t="shared" si="5"/>
        <v>11.075</v>
      </c>
      <c r="H31" s="163">
        <v>3</v>
      </c>
    </row>
    <row r="32" spans="1:8" ht="15.75" thickBot="1">
      <c r="A32" s="131" t="s">
        <v>44</v>
      </c>
      <c r="B32" s="131" t="s">
        <v>38</v>
      </c>
      <c r="C32" s="56">
        <v>2.3</v>
      </c>
      <c r="D32" s="56">
        <v>2.55</v>
      </c>
      <c r="E32" s="74">
        <f t="shared" si="4"/>
        <v>8.725</v>
      </c>
      <c r="F32" s="74"/>
      <c r="G32" s="66">
        <f t="shared" si="5"/>
        <v>11.024999999999999</v>
      </c>
      <c r="H32" s="163">
        <v>4</v>
      </c>
    </row>
    <row r="33" spans="1:8" ht="15.75" thickBot="1">
      <c r="A33" s="131" t="s">
        <v>155</v>
      </c>
      <c r="B33" s="131" t="s">
        <v>139</v>
      </c>
      <c r="C33" s="56">
        <v>2.2</v>
      </c>
      <c r="D33" s="56">
        <v>2.75</v>
      </c>
      <c r="E33" s="74">
        <f t="shared" si="4"/>
        <v>8.625</v>
      </c>
      <c r="F33" s="74"/>
      <c r="G33" s="66">
        <f t="shared" si="5"/>
        <v>10.825</v>
      </c>
      <c r="H33" s="163">
        <v>5</v>
      </c>
    </row>
    <row r="34" spans="1:8" ht="15.75" thickBot="1">
      <c r="A34" s="131" t="s">
        <v>144</v>
      </c>
      <c r="B34" s="131" t="s">
        <v>139</v>
      </c>
      <c r="C34" s="56">
        <v>2.3</v>
      </c>
      <c r="D34" s="56">
        <v>3.2</v>
      </c>
      <c r="E34" s="74">
        <f t="shared" si="4"/>
        <v>8.4</v>
      </c>
      <c r="F34" s="74"/>
      <c r="G34" s="66">
        <f t="shared" si="5"/>
        <v>10.7</v>
      </c>
      <c r="H34" s="163">
        <v>6</v>
      </c>
    </row>
    <row r="35" spans="1:8" ht="15.75" thickBot="1">
      <c r="A35" s="131" t="s">
        <v>177</v>
      </c>
      <c r="B35" s="131" t="s">
        <v>25</v>
      </c>
      <c r="C35" s="56">
        <v>2.15</v>
      </c>
      <c r="D35" s="56">
        <v>3.1</v>
      </c>
      <c r="E35" s="74">
        <f t="shared" si="4"/>
        <v>8.45</v>
      </c>
      <c r="F35" s="74"/>
      <c r="G35" s="66">
        <f t="shared" si="5"/>
        <v>10.6</v>
      </c>
      <c r="H35" s="163">
        <v>7</v>
      </c>
    </row>
    <row r="36" spans="1:8" ht="15.75" thickBot="1">
      <c r="A36" s="131" t="s">
        <v>265</v>
      </c>
      <c r="B36" s="131" t="s">
        <v>260</v>
      </c>
      <c r="C36" s="56">
        <v>2.35</v>
      </c>
      <c r="D36" s="56">
        <v>3.8</v>
      </c>
      <c r="E36" s="74">
        <f t="shared" si="4"/>
        <v>8.1</v>
      </c>
      <c r="F36" s="74"/>
      <c r="G36" s="66">
        <f t="shared" si="5"/>
        <v>10.45</v>
      </c>
      <c r="H36" s="163">
        <v>8</v>
      </c>
    </row>
    <row r="37" spans="1:8" ht="15.75" thickBot="1">
      <c r="A37" s="131" t="s">
        <v>156</v>
      </c>
      <c r="B37" s="131" t="s">
        <v>139</v>
      </c>
      <c r="C37" s="56">
        <v>2.25</v>
      </c>
      <c r="D37" s="56">
        <v>3.6</v>
      </c>
      <c r="E37" s="74">
        <f t="shared" si="4"/>
        <v>8.2</v>
      </c>
      <c r="F37" s="74"/>
      <c r="G37" s="66">
        <f t="shared" si="5"/>
        <v>10.45</v>
      </c>
      <c r="H37" s="163">
        <v>8</v>
      </c>
    </row>
    <row r="38" spans="1:8" ht="15.75" thickBot="1">
      <c r="A38" s="131" t="s">
        <v>176</v>
      </c>
      <c r="B38" s="131" t="s">
        <v>25</v>
      </c>
      <c r="C38" s="56">
        <v>2.05</v>
      </c>
      <c r="D38" s="56">
        <v>3.5</v>
      </c>
      <c r="E38" s="74">
        <f t="shared" si="4"/>
        <v>8.25</v>
      </c>
      <c r="F38" s="74"/>
      <c r="G38" s="66">
        <f t="shared" si="5"/>
        <v>10.3</v>
      </c>
      <c r="H38" s="163">
        <v>10</v>
      </c>
    </row>
    <row r="39" spans="1:8" ht="15.75" thickBot="1">
      <c r="A39" s="131" t="s">
        <v>267</v>
      </c>
      <c r="B39" s="131" t="s">
        <v>17</v>
      </c>
      <c r="C39" s="56">
        <v>1.75</v>
      </c>
      <c r="D39" s="56">
        <v>3</v>
      </c>
      <c r="E39" s="74">
        <f t="shared" si="4"/>
        <v>8.5</v>
      </c>
      <c r="F39" s="74"/>
      <c r="G39" s="66">
        <f t="shared" si="5"/>
        <v>10.25</v>
      </c>
      <c r="H39" s="163">
        <v>11</v>
      </c>
    </row>
    <row r="40" spans="1:8" ht="15.75" thickBot="1">
      <c r="A40" s="131" t="s">
        <v>263</v>
      </c>
      <c r="B40" s="131" t="s">
        <v>17</v>
      </c>
      <c r="C40" s="56">
        <v>1.65</v>
      </c>
      <c r="D40" s="56">
        <v>3.25</v>
      </c>
      <c r="E40" s="74">
        <f t="shared" si="4"/>
        <v>8.375</v>
      </c>
      <c r="F40" s="74"/>
      <c r="G40" s="66">
        <f t="shared" si="5"/>
        <v>10.025</v>
      </c>
      <c r="H40" s="163">
        <v>12</v>
      </c>
    </row>
    <row r="41" spans="1:8" ht="15.75" thickBot="1">
      <c r="A41" s="131" t="s">
        <v>264</v>
      </c>
      <c r="B41" s="131" t="s">
        <v>10</v>
      </c>
      <c r="C41" s="56">
        <v>1.6</v>
      </c>
      <c r="D41" s="56">
        <v>3.15</v>
      </c>
      <c r="E41" s="74">
        <f t="shared" si="4"/>
        <v>8.425</v>
      </c>
      <c r="F41" s="74"/>
      <c r="G41" s="66">
        <f t="shared" si="5"/>
        <v>10.025</v>
      </c>
      <c r="H41" s="163">
        <v>12</v>
      </c>
    </row>
    <row r="42" spans="1:8" ht="15.75" thickBot="1">
      <c r="A42" s="131" t="s">
        <v>41</v>
      </c>
      <c r="B42" s="131" t="s">
        <v>10</v>
      </c>
      <c r="C42" s="56">
        <v>1.85</v>
      </c>
      <c r="D42" s="56">
        <v>3.75</v>
      </c>
      <c r="E42" s="74">
        <f t="shared" si="4"/>
        <v>8.125</v>
      </c>
      <c r="F42" s="74"/>
      <c r="G42" s="66">
        <f t="shared" si="5"/>
        <v>9.975</v>
      </c>
      <c r="H42" s="163">
        <v>14</v>
      </c>
    </row>
    <row r="43" spans="1:8" ht="15.75" thickBot="1">
      <c r="A43" s="131" t="s">
        <v>178</v>
      </c>
      <c r="B43" s="131" t="s">
        <v>25</v>
      </c>
      <c r="C43" s="56">
        <v>1.2</v>
      </c>
      <c r="D43" s="56">
        <v>3.4</v>
      </c>
      <c r="E43" s="74">
        <f t="shared" si="4"/>
        <v>8.3</v>
      </c>
      <c r="F43" s="74"/>
      <c r="G43" s="66">
        <f t="shared" si="5"/>
        <v>9.5</v>
      </c>
      <c r="H43" s="163">
        <v>15</v>
      </c>
    </row>
    <row r="44" spans="1:8" ht="15.75" thickBot="1">
      <c r="A44" s="131" t="s">
        <v>163</v>
      </c>
      <c r="B44" s="131" t="s">
        <v>36</v>
      </c>
      <c r="C44" s="56">
        <v>1.45</v>
      </c>
      <c r="D44" s="56">
        <v>4</v>
      </c>
      <c r="E44" s="74">
        <f t="shared" si="4"/>
        <v>8</v>
      </c>
      <c r="F44" s="74"/>
      <c r="G44" s="66">
        <f t="shared" si="5"/>
        <v>9.45</v>
      </c>
      <c r="H44" s="163">
        <v>16</v>
      </c>
    </row>
    <row r="45" spans="1:8" ht="15.75" thickBot="1">
      <c r="A45" s="131" t="s">
        <v>261</v>
      </c>
      <c r="B45" s="131" t="s">
        <v>262</v>
      </c>
      <c r="C45" s="56">
        <v>1</v>
      </c>
      <c r="D45" s="56">
        <v>3.15</v>
      </c>
      <c r="E45" s="74">
        <f t="shared" si="4"/>
        <v>8.425</v>
      </c>
      <c r="F45" s="74"/>
      <c r="G45" s="66">
        <f t="shared" si="5"/>
        <v>9.425</v>
      </c>
      <c r="H45" s="163">
        <v>17</v>
      </c>
    </row>
    <row r="46" spans="1:8" ht="15">
      <c r="A46" s="131" t="s">
        <v>266</v>
      </c>
      <c r="B46" s="131" t="s">
        <v>139</v>
      </c>
      <c r="C46" s="56">
        <v>1.05</v>
      </c>
      <c r="D46" s="56">
        <v>4.4</v>
      </c>
      <c r="E46" s="74">
        <f t="shared" si="4"/>
        <v>7.8</v>
      </c>
      <c r="F46" s="74"/>
      <c r="G46" s="66">
        <f t="shared" si="5"/>
        <v>8.85</v>
      </c>
      <c r="H46" s="163">
        <v>18</v>
      </c>
    </row>
    <row r="47" spans="1:8" ht="15">
      <c r="A47" s="174"/>
      <c r="B47" s="174"/>
      <c r="C47" s="83"/>
      <c r="D47" s="83"/>
      <c r="E47" s="112"/>
      <c r="F47" s="112"/>
      <c r="G47" s="50"/>
      <c r="H47" s="180"/>
    </row>
    <row r="48" spans="1:8" ht="15">
      <c r="A48" s="144" t="s">
        <v>96</v>
      </c>
      <c r="B48" s="26"/>
      <c r="C48" s="51"/>
      <c r="D48" s="51"/>
      <c r="E48" s="51"/>
      <c r="F48" s="51"/>
      <c r="G48" s="51"/>
      <c r="H48" s="51"/>
    </row>
    <row r="49" spans="1:8" ht="13.5" thickBot="1">
      <c r="A49" s="154" t="s">
        <v>7</v>
      </c>
      <c r="B49" s="154" t="s">
        <v>8</v>
      </c>
      <c r="C49" s="136" t="s">
        <v>52</v>
      </c>
      <c r="D49" s="136" t="s">
        <v>75</v>
      </c>
      <c r="E49" s="75" t="s">
        <v>46</v>
      </c>
      <c r="F49" s="172" t="s">
        <v>81</v>
      </c>
      <c r="G49" s="181" t="s">
        <v>232</v>
      </c>
      <c r="H49" s="166" t="s">
        <v>49</v>
      </c>
    </row>
    <row r="50" spans="1:8" ht="15.75" thickBot="1">
      <c r="A50" s="131" t="s">
        <v>98</v>
      </c>
      <c r="B50" s="131" t="s">
        <v>17</v>
      </c>
      <c r="C50" s="56">
        <v>2.6</v>
      </c>
      <c r="D50" s="56">
        <v>2</v>
      </c>
      <c r="E50" s="74">
        <f>(20-D50)/2</f>
        <v>9</v>
      </c>
      <c r="F50" s="74"/>
      <c r="G50" s="66">
        <f>SUM(C50,E50,F50)</f>
        <v>11.6</v>
      </c>
      <c r="H50" s="163">
        <v>1</v>
      </c>
    </row>
    <row r="51" spans="1:8" ht="15.75" thickBot="1">
      <c r="A51" s="131" t="s">
        <v>27</v>
      </c>
      <c r="B51" s="131" t="s">
        <v>10</v>
      </c>
      <c r="C51" s="56">
        <v>2.85</v>
      </c>
      <c r="D51" s="56">
        <v>3.2</v>
      </c>
      <c r="E51" s="74">
        <f>(20-D51)/2</f>
        <v>8.4</v>
      </c>
      <c r="F51" s="74"/>
      <c r="G51" s="66">
        <f>SUM(C51,E51,F51)</f>
        <v>11.25</v>
      </c>
      <c r="H51" s="163">
        <v>2</v>
      </c>
    </row>
    <row r="52" spans="1:8" ht="15.75" thickBot="1">
      <c r="A52" s="131" t="s">
        <v>55</v>
      </c>
      <c r="B52" s="131" t="s">
        <v>10</v>
      </c>
      <c r="C52" s="56">
        <v>2.15</v>
      </c>
      <c r="D52" s="56">
        <v>2.5</v>
      </c>
      <c r="E52" s="74">
        <f>(20-D52)/2</f>
        <v>8.75</v>
      </c>
      <c r="F52" s="74"/>
      <c r="G52" s="66">
        <f>SUM(C52,E52,F52)</f>
        <v>10.9</v>
      </c>
      <c r="H52" s="163">
        <v>3</v>
      </c>
    </row>
    <row r="53" spans="1:8" ht="15.75" thickBot="1">
      <c r="A53" s="131" t="s">
        <v>97</v>
      </c>
      <c r="B53" s="131" t="s">
        <v>17</v>
      </c>
      <c r="C53" s="56">
        <v>2.3</v>
      </c>
      <c r="D53" s="56">
        <v>3.5</v>
      </c>
      <c r="E53" s="74">
        <f>(20-D53)/2</f>
        <v>8.25</v>
      </c>
      <c r="F53" s="74"/>
      <c r="G53" s="66">
        <f>SUM(C53,E53,F53)</f>
        <v>10.55</v>
      </c>
      <c r="H53" s="163">
        <v>4</v>
      </c>
    </row>
    <row r="54" spans="1:8" ht="15">
      <c r="A54" s="131" t="s">
        <v>268</v>
      </c>
      <c r="B54" s="131" t="s">
        <v>269</v>
      </c>
      <c r="C54" s="56">
        <v>1.4</v>
      </c>
      <c r="D54" s="56">
        <v>2.8</v>
      </c>
      <c r="E54" s="74">
        <f>(20-D54)/2</f>
        <v>8.6</v>
      </c>
      <c r="F54" s="74"/>
      <c r="G54" s="66">
        <f>SUM(C54,E54,F54)</f>
        <v>10</v>
      </c>
      <c r="H54" s="163">
        <v>5</v>
      </c>
    </row>
    <row r="55" spans="1:8" ht="15">
      <c r="A55" s="174"/>
      <c r="B55" s="174"/>
      <c r="C55" s="83"/>
      <c r="D55" s="83"/>
      <c r="E55" s="112"/>
      <c r="F55" s="112"/>
      <c r="G55" s="50"/>
      <c r="H55" s="180"/>
    </row>
    <row r="56" spans="1:8" ht="14.25">
      <c r="A56" s="65" t="s">
        <v>43</v>
      </c>
      <c r="B56" s="65"/>
      <c r="C56" s="87"/>
      <c r="D56" s="87"/>
      <c r="E56" s="87"/>
      <c r="F56" s="87"/>
      <c r="G56" s="87"/>
      <c r="H56" s="109"/>
    </row>
    <row r="57" spans="1:28" ht="15" thickBot="1">
      <c r="A57" s="70" t="s">
        <v>39</v>
      </c>
      <c r="B57" s="70" t="s">
        <v>40</v>
      </c>
      <c r="C57" s="135" t="s">
        <v>52</v>
      </c>
      <c r="D57" s="135" t="s">
        <v>75</v>
      </c>
      <c r="E57" s="72" t="s">
        <v>46</v>
      </c>
      <c r="F57" s="138" t="s">
        <v>81</v>
      </c>
      <c r="G57" s="132" t="s">
        <v>48</v>
      </c>
      <c r="H57" s="99"/>
      <c r="I57" s="135" t="s">
        <v>52</v>
      </c>
      <c r="J57" s="135" t="s">
        <v>75</v>
      </c>
      <c r="K57" s="72" t="s">
        <v>46</v>
      </c>
      <c r="L57" s="138" t="s">
        <v>81</v>
      </c>
      <c r="M57" s="213" t="s">
        <v>271</v>
      </c>
      <c r="N57" s="99"/>
      <c r="O57" s="135" t="s">
        <v>52</v>
      </c>
      <c r="P57" s="135" t="s">
        <v>75</v>
      </c>
      <c r="Q57" s="72" t="s">
        <v>46</v>
      </c>
      <c r="R57" s="138" t="s">
        <v>81</v>
      </c>
      <c r="S57" s="213" t="s">
        <v>272</v>
      </c>
      <c r="T57" s="99"/>
      <c r="U57" s="135" t="s">
        <v>52</v>
      </c>
      <c r="V57" s="135" t="s">
        <v>75</v>
      </c>
      <c r="W57" s="72" t="s">
        <v>46</v>
      </c>
      <c r="X57" s="138" t="s">
        <v>81</v>
      </c>
      <c r="Y57" s="213" t="s">
        <v>273</v>
      </c>
      <c r="Z57" s="225"/>
      <c r="AA57" s="64" t="s">
        <v>299</v>
      </c>
      <c r="AB57" s="64" t="s">
        <v>49</v>
      </c>
    </row>
    <row r="58" spans="1:28" ht="15">
      <c r="A58" s="362" t="s">
        <v>149</v>
      </c>
      <c r="B58" s="137" t="s">
        <v>150</v>
      </c>
      <c r="C58" s="367">
        <v>3.4</v>
      </c>
      <c r="D58" s="367">
        <v>2.85</v>
      </c>
      <c r="E58" s="370">
        <f>(20-D58)/2</f>
        <v>8.575</v>
      </c>
      <c r="F58" s="370"/>
      <c r="G58" s="321">
        <f>SUM(C58,E58,F58)</f>
        <v>11.975</v>
      </c>
      <c r="H58" s="96"/>
      <c r="I58" s="367">
        <v>3</v>
      </c>
      <c r="J58" s="367">
        <v>2.8</v>
      </c>
      <c r="K58" s="370">
        <f>(20-J58)/2</f>
        <v>8.6</v>
      </c>
      <c r="L58" s="370"/>
      <c r="M58" s="321">
        <f>SUM(I58,K58,L58)</f>
        <v>11.6</v>
      </c>
      <c r="N58" s="96"/>
      <c r="O58" s="367">
        <v>3.1</v>
      </c>
      <c r="P58" s="367">
        <v>2.65</v>
      </c>
      <c r="Q58" s="370">
        <f>(20-P58)/2</f>
        <v>8.675</v>
      </c>
      <c r="R58" s="370"/>
      <c r="S58" s="321">
        <f>SUM(O58,Q58,R58)</f>
        <v>11.775</v>
      </c>
      <c r="T58" s="96"/>
      <c r="U58" s="367">
        <v>2.8</v>
      </c>
      <c r="V58" s="367">
        <v>2.9</v>
      </c>
      <c r="W58" s="370">
        <f>(20-V58)/2</f>
        <v>8.55</v>
      </c>
      <c r="X58" s="370"/>
      <c r="Y58" s="321">
        <f>SUM(U58,W58,X58)</f>
        <v>11.350000000000001</v>
      </c>
      <c r="Z58" s="222"/>
      <c r="AA58" s="381">
        <f>SUM(G58,M58,S58,Y58)</f>
        <v>46.7</v>
      </c>
      <c r="AB58" s="383">
        <v>1</v>
      </c>
    </row>
    <row r="59" spans="1:28" ht="15">
      <c r="A59" s="363"/>
      <c r="B59" s="131" t="s">
        <v>151</v>
      </c>
      <c r="C59" s="368"/>
      <c r="D59" s="368"/>
      <c r="E59" s="371"/>
      <c r="F59" s="371"/>
      <c r="G59" s="365"/>
      <c r="H59" s="101"/>
      <c r="I59" s="368"/>
      <c r="J59" s="368"/>
      <c r="K59" s="371"/>
      <c r="L59" s="371"/>
      <c r="M59" s="365"/>
      <c r="N59" s="101"/>
      <c r="O59" s="368"/>
      <c r="P59" s="368"/>
      <c r="Q59" s="371"/>
      <c r="R59" s="371"/>
      <c r="S59" s="365"/>
      <c r="T59" s="101"/>
      <c r="U59" s="368"/>
      <c r="V59" s="368"/>
      <c r="W59" s="371"/>
      <c r="X59" s="371"/>
      <c r="Y59" s="365"/>
      <c r="Z59" s="223"/>
      <c r="AA59" s="365"/>
      <c r="AB59" s="382"/>
    </row>
    <row r="60" spans="1:28" ht="15">
      <c r="A60" s="363"/>
      <c r="B60" s="131"/>
      <c r="C60" s="368"/>
      <c r="D60" s="368"/>
      <c r="E60" s="371"/>
      <c r="F60" s="371"/>
      <c r="G60" s="365"/>
      <c r="H60" s="101"/>
      <c r="I60" s="368"/>
      <c r="J60" s="368"/>
      <c r="K60" s="371"/>
      <c r="L60" s="371"/>
      <c r="M60" s="365"/>
      <c r="N60" s="101"/>
      <c r="O60" s="368"/>
      <c r="P60" s="368"/>
      <c r="Q60" s="371"/>
      <c r="R60" s="371"/>
      <c r="S60" s="365"/>
      <c r="T60" s="101"/>
      <c r="U60" s="368"/>
      <c r="V60" s="368"/>
      <c r="W60" s="371"/>
      <c r="X60" s="371"/>
      <c r="Y60" s="365"/>
      <c r="Z60" s="223"/>
      <c r="AA60" s="382"/>
      <c r="AB60" s="382"/>
    </row>
    <row r="61" spans="1:28" ht="15.75" thickBot="1">
      <c r="A61" s="364"/>
      <c r="B61" s="133"/>
      <c r="C61" s="369"/>
      <c r="D61" s="369"/>
      <c r="E61" s="372"/>
      <c r="F61" s="372"/>
      <c r="G61" s="366"/>
      <c r="H61" s="100"/>
      <c r="I61" s="369"/>
      <c r="J61" s="369"/>
      <c r="K61" s="372"/>
      <c r="L61" s="372"/>
      <c r="M61" s="366"/>
      <c r="N61" s="100"/>
      <c r="O61" s="369"/>
      <c r="P61" s="369"/>
      <c r="Q61" s="372"/>
      <c r="R61" s="372"/>
      <c r="S61" s="366"/>
      <c r="T61" s="100"/>
      <c r="U61" s="369"/>
      <c r="V61" s="369"/>
      <c r="W61" s="372"/>
      <c r="X61" s="372"/>
      <c r="Y61" s="366"/>
      <c r="Z61" s="224"/>
      <c r="AA61" s="319"/>
      <c r="AB61" s="319"/>
    </row>
    <row r="62" spans="1:28" ht="15">
      <c r="A62" s="329" t="s">
        <v>146</v>
      </c>
      <c r="B62" s="137" t="s">
        <v>147</v>
      </c>
      <c r="C62" s="373">
        <v>2.9</v>
      </c>
      <c r="D62" s="373">
        <v>3.35</v>
      </c>
      <c r="E62" s="370">
        <f>(20-D62)/2</f>
        <v>8.325</v>
      </c>
      <c r="F62" s="370"/>
      <c r="G62" s="321">
        <f>SUM(C62,E62,F62)</f>
        <v>11.225</v>
      </c>
      <c r="H62" s="96"/>
      <c r="I62" s="373">
        <v>2.45</v>
      </c>
      <c r="J62" s="373">
        <v>2.7</v>
      </c>
      <c r="K62" s="370">
        <f>(20-J62)/2</f>
        <v>8.65</v>
      </c>
      <c r="L62" s="370"/>
      <c r="M62" s="321">
        <f>SUM(I62,K62,L62)</f>
        <v>11.100000000000001</v>
      </c>
      <c r="N62" s="96"/>
      <c r="O62" s="373">
        <v>3.2</v>
      </c>
      <c r="P62" s="373">
        <v>3.7</v>
      </c>
      <c r="Q62" s="370">
        <f>(20-P62)/2</f>
        <v>8.15</v>
      </c>
      <c r="R62" s="370"/>
      <c r="S62" s="321">
        <f>SUM(O62,Q62,R62)</f>
        <v>11.350000000000001</v>
      </c>
      <c r="T62" s="96"/>
      <c r="U62" s="373">
        <v>3.1</v>
      </c>
      <c r="V62" s="373">
        <v>2.5</v>
      </c>
      <c r="W62" s="370">
        <f>(20-V62)/2</f>
        <v>8.75</v>
      </c>
      <c r="X62" s="370"/>
      <c r="Y62" s="321">
        <f>SUM(U62,W62,X62)</f>
        <v>11.85</v>
      </c>
      <c r="Z62" s="222"/>
      <c r="AA62" s="380">
        <f>SUM(G62,M62,S62,Y62)</f>
        <v>45.525000000000006</v>
      </c>
      <c r="AB62" s="383">
        <v>2</v>
      </c>
    </row>
    <row r="63" spans="1:28" ht="15.75" thickBot="1">
      <c r="A63" s="330"/>
      <c r="B63" s="133" t="s">
        <v>148</v>
      </c>
      <c r="C63" s="374"/>
      <c r="D63" s="374"/>
      <c r="E63" s="372"/>
      <c r="F63" s="372"/>
      <c r="G63" s="366"/>
      <c r="H63" s="100"/>
      <c r="I63" s="374"/>
      <c r="J63" s="374"/>
      <c r="K63" s="372"/>
      <c r="L63" s="372"/>
      <c r="M63" s="366"/>
      <c r="N63" s="100"/>
      <c r="O63" s="374"/>
      <c r="P63" s="374"/>
      <c r="Q63" s="372"/>
      <c r="R63" s="372"/>
      <c r="S63" s="366"/>
      <c r="T63" s="100"/>
      <c r="U63" s="374"/>
      <c r="V63" s="374"/>
      <c r="W63" s="372"/>
      <c r="X63" s="372"/>
      <c r="Y63" s="366"/>
      <c r="Z63" s="224"/>
      <c r="AA63" s="380"/>
      <c r="AB63" s="319"/>
    </row>
    <row r="64" spans="1:28" ht="15">
      <c r="A64" s="329" t="s">
        <v>215</v>
      </c>
      <c r="B64" s="139" t="s">
        <v>131</v>
      </c>
      <c r="C64" s="367">
        <v>2.5</v>
      </c>
      <c r="D64" s="367">
        <v>3.1</v>
      </c>
      <c r="E64" s="370">
        <f>(20-D64)/2</f>
        <v>8.45</v>
      </c>
      <c r="F64" s="370"/>
      <c r="G64" s="321">
        <f>SUM(C64,E64,F64)</f>
        <v>10.95</v>
      </c>
      <c r="H64" s="96"/>
      <c r="I64" s="367">
        <v>2.4</v>
      </c>
      <c r="J64" s="367">
        <v>2.1</v>
      </c>
      <c r="K64" s="370">
        <f>(20-J64)/2</f>
        <v>8.95</v>
      </c>
      <c r="L64" s="370"/>
      <c r="M64" s="321">
        <f>SUM(I64,K64,L64)</f>
        <v>11.35</v>
      </c>
      <c r="N64" s="96"/>
      <c r="O64" s="367">
        <v>3</v>
      </c>
      <c r="P64" s="367">
        <v>3.05</v>
      </c>
      <c r="Q64" s="370">
        <f>(20-P64)/2</f>
        <v>8.475</v>
      </c>
      <c r="R64" s="370"/>
      <c r="S64" s="321">
        <f>SUM(O64,Q64,R64)</f>
        <v>11.475</v>
      </c>
      <c r="T64" s="96"/>
      <c r="U64" s="367">
        <v>2.7</v>
      </c>
      <c r="V64" s="367">
        <v>3.5</v>
      </c>
      <c r="W64" s="370">
        <f>(20-V64)/2</f>
        <v>8.25</v>
      </c>
      <c r="X64" s="370"/>
      <c r="Y64" s="321">
        <f>SUM(U64,W64,X64)</f>
        <v>10.95</v>
      </c>
      <c r="Z64" s="222"/>
      <c r="AA64" s="381">
        <f>SUM(G64,M64,S64,Y64)</f>
        <v>44.724999999999994</v>
      </c>
      <c r="AB64" s="383">
        <v>3</v>
      </c>
    </row>
    <row r="65" spans="1:28" ht="15">
      <c r="A65" s="335"/>
      <c r="B65" s="140" t="s">
        <v>132</v>
      </c>
      <c r="C65" s="368"/>
      <c r="D65" s="368"/>
      <c r="E65" s="371"/>
      <c r="F65" s="371"/>
      <c r="G65" s="365"/>
      <c r="H65" s="101"/>
      <c r="I65" s="368"/>
      <c r="J65" s="368"/>
      <c r="K65" s="371"/>
      <c r="L65" s="371"/>
      <c r="M65" s="365"/>
      <c r="N65" s="101"/>
      <c r="O65" s="368"/>
      <c r="P65" s="368"/>
      <c r="Q65" s="371"/>
      <c r="R65" s="371"/>
      <c r="S65" s="365"/>
      <c r="T65" s="101"/>
      <c r="U65" s="368"/>
      <c r="V65" s="368"/>
      <c r="W65" s="371"/>
      <c r="X65" s="371"/>
      <c r="Y65" s="365"/>
      <c r="Z65" s="223"/>
      <c r="AA65" s="365"/>
      <c r="AB65" s="382"/>
    </row>
    <row r="66" spans="1:28" ht="15">
      <c r="A66" s="335"/>
      <c r="B66" s="140"/>
      <c r="C66" s="368"/>
      <c r="D66" s="368"/>
      <c r="E66" s="371"/>
      <c r="F66" s="371"/>
      <c r="G66" s="365"/>
      <c r="H66" s="101"/>
      <c r="I66" s="368"/>
      <c r="J66" s="368"/>
      <c r="K66" s="371"/>
      <c r="L66" s="371"/>
      <c r="M66" s="365"/>
      <c r="N66" s="101"/>
      <c r="O66" s="368"/>
      <c r="P66" s="368"/>
      <c r="Q66" s="371"/>
      <c r="R66" s="371"/>
      <c r="S66" s="365"/>
      <c r="T66" s="101"/>
      <c r="U66" s="368"/>
      <c r="V66" s="368"/>
      <c r="W66" s="371"/>
      <c r="X66" s="371"/>
      <c r="Y66" s="365"/>
      <c r="Z66" s="223"/>
      <c r="AA66" s="382"/>
      <c r="AB66" s="382"/>
    </row>
    <row r="67" spans="1:28" ht="15.75" thickBot="1">
      <c r="A67" s="336"/>
      <c r="B67" s="133"/>
      <c r="C67" s="369"/>
      <c r="D67" s="369"/>
      <c r="E67" s="375"/>
      <c r="F67" s="375"/>
      <c r="G67" s="376"/>
      <c r="H67" s="100"/>
      <c r="I67" s="369"/>
      <c r="J67" s="369"/>
      <c r="K67" s="375"/>
      <c r="L67" s="375"/>
      <c r="M67" s="376"/>
      <c r="N67" s="100"/>
      <c r="O67" s="369"/>
      <c r="P67" s="369"/>
      <c r="Q67" s="375"/>
      <c r="R67" s="375"/>
      <c r="S67" s="376"/>
      <c r="T67" s="100"/>
      <c r="U67" s="369"/>
      <c r="V67" s="369"/>
      <c r="W67" s="375"/>
      <c r="X67" s="375"/>
      <c r="Y67" s="376"/>
      <c r="Z67" s="224"/>
      <c r="AA67" s="319"/>
      <c r="AB67" s="319"/>
    </row>
    <row r="68" spans="1:28" ht="15">
      <c r="A68" s="329" t="s">
        <v>210</v>
      </c>
      <c r="B68" s="137" t="s">
        <v>129</v>
      </c>
      <c r="C68" s="367">
        <v>2.3</v>
      </c>
      <c r="D68" s="367">
        <v>3</v>
      </c>
      <c r="E68" s="370">
        <f>(20-D68)/2</f>
        <v>8.5</v>
      </c>
      <c r="F68" s="370"/>
      <c r="G68" s="321">
        <f>SUM(C68,E68,F68)</f>
        <v>10.8</v>
      </c>
      <c r="H68" s="96"/>
      <c r="I68" s="367">
        <v>2.7</v>
      </c>
      <c r="J68" s="367">
        <v>2</v>
      </c>
      <c r="K68" s="370">
        <f>(20-J68)/2</f>
        <v>9</v>
      </c>
      <c r="L68" s="370"/>
      <c r="M68" s="321">
        <f>SUM(I68,K68,L68)</f>
        <v>11.7</v>
      </c>
      <c r="N68" s="96"/>
      <c r="O68" s="367">
        <v>2.35</v>
      </c>
      <c r="P68" s="367">
        <v>3</v>
      </c>
      <c r="Q68" s="370">
        <f>(20-P68)/2</f>
        <v>8.5</v>
      </c>
      <c r="R68" s="370"/>
      <c r="S68" s="321">
        <f>SUM(O68,Q68,R68)</f>
        <v>10.85</v>
      </c>
      <c r="T68" s="96"/>
      <c r="U68" s="367">
        <v>2.65</v>
      </c>
      <c r="V68" s="367">
        <v>3</v>
      </c>
      <c r="W68" s="370">
        <f>(20-V68)/2</f>
        <v>8.5</v>
      </c>
      <c r="X68" s="370"/>
      <c r="Y68" s="321">
        <f>SUM(U68,W68,X68)</f>
        <v>11.15</v>
      </c>
      <c r="Z68" s="222"/>
      <c r="AA68" s="381">
        <f>SUM(G68,M68,S68,Y68)</f>
        <v>44.5</v>
      </c>
      <c r="AB68" s="383">
        <v>4</v>
      </c>
    </row>
    <row r="69" spans="1:28" ht="15">
      <c r="A69" s="335"/>
      <c r="B69" s="215" t="s">
        <v>270</v>
      </c>
      <c r="C69" s="368"/>
      <c r="D69" s="368"/>
      <c r="E69" s="371"/>
      <c r="F69" s="371"/>
      <c r="G69" s="365"/>
      <c r="H69" s="101"/>
      <c r="I69" s="368"/>
      <c r="J69" s="368"/>
      <c r="K69" s="371"/>
      <c r="L69" s="371"/>
      <c r="M69" s="365"/>
      <c r="N69" s="101"/>
      <c r="O69" s="368"/>
      <c r="P69" s="368"/>
      <c r="Q69" s="371"/>
      <c r="R69" s="371"/>
      <c r="S69" s="365"/>
      <c r="T69" s="101"/>
      <c r="U69" s="368"/>
      <c r="V69" s="368"/>
      <c r="W69" s="371"/>
      <c r="X69" s="371"/>
      <c r="Y69" s="365"/>
      <c r="Z69" s="223"/>
      <c r="AA69" s="365"/>
      <c r="AB69" s="382"/>
    </row>
    <row r="70" spans="1:28" ht="15.75" thickBot="1">
      <c r="A70" s="330"/>
      <c r="B70" s="133" t="s">
        <v>130</v>
      </c>
      <c r="C70" s="369"/>
      <c r="D70" s="369"/>
      <c r="E70" s="372"/>
      <c r="F70" s="372"/>
      <c r="G70" s="366"/>
      <c r="H70" s="100"/>
      <c r="I70" s="369"/>
      <c r="J70" s="369"/>
      <c r="K70" s="372"/>
      <c r="L70" s="372"/>
      <c r="M70" s="366"/>
      <c r="N70" s="100"/>
      <c r="O70" s="369"/>
      <c r="P70" s="369"/>
      <c r="Q70" s="372"/>
      <c r="R70" s="372"/>
      <c r="S70" s="366"/>
      <c r="T70" s="100"/>
      <c r="U70" s="369"/>
      <c r="V70" s="369"/>
      <c r="W70" s="372"/>
      <c r="X70" s="372"/>
      <c r="Y70" s="366"/>
      <c r="Z70" s="224"/>
      <c r="AA70" s="319"/>
      <c r="AB70" s="319"/>
    </row>
    <row r="71" spans="1:28" ht="15">
      <c r="A71" s="362" t="s">
        <v>316</v>
      </c>
      <c r="B71" s="137"/>
      <c r="C71" s="367">
        <v>2.2</v>
      </c>
      <c r="D71" s="367">
        <v>3.9</v>
      </c>
      <c r="E71" s="370">
        <f>(20-D71)/2</f>
        <v>8.05</v>
      </c>
      <c r="F71" s="370"/>
      <c r="G71" s="321">
        <f>SUM(C71,E71,F71)</f>
        <v>10.25</v>
      </c>
      <c r="H71" s="96"/>
      <c r="I71" s="367">
        <v>2.65</v>
      </c>
      <c r="J71" s="367">
        <v>2.6</v>
      </c>
      <c r="K71" s="370">
        <f>(20-J71)/2</f>
        <v>8.7</v>
      </c>
      <c r="L71" s="370"/>
      <c r="M71" s="321">
        <f>SUM(I71,K71,L71)</f>
        <v>11.35</v>
      </c>
      <c r="N71" s="96"/>
      <c r="O71" s="367">
        <v>2.2</v>
      </c>
      <c r="P71" s="367">
        <v>3.2</v>
      </c>
      <c r="Q71" s="370">
        <f>(20-P71)/2</f>
        <v>8.4</v>
      </c>
      <c r="R71" s="370"/>
      <c r="S71" s="321">
        <f>SUM(O71,Q71,R71)</f>
        <v>10.600000000000001</v>
      </c>
      <c r="T71" s="96"/>
      <c r="U71" s="367">
        <v>2.9</v>
      </c>
      <c r="V71" s="367">
        <v>3.8</v>
      </c>
      <c r="W71" s="370">
        <f>(20-V71)/2</f>
        <v>8.1</v>
      </c>
      <c r="X71" s="370"/>
      <c r="Y71" s="321">
        <f>SUM(U71,W71,X71)</f>
        <v>11</v>
      </c>
      <c r="Z71" s="222"/>
      <c r="AA71" s="381">
        <f>SUM(G71,M71,S71,Y71)</f>
        <v>43.2</v>
      </c>
      <c r="AB71" s="383">
        <v>5</v>
      </c>
    </row>
    <row r="72" spans="1:28" ht="15">
      <c r="A72" s="363"/>
      <c r="B72" s="131"/>
      <c r="C72" s="368"/>
      <c r="D72" s="368"/>
      <c r="E72" s="371"/>
      <c r="F72" s="371"/>
      <c r="G72" s="365"/>
      <c r="H72" s="101"/>
      <c r="I72" s="368"/>
      <c r="J72" s="368"/>
      <c r="K72" s="371"/>
      <c r="L72" s="371"/>
      <c r="M72" s="365"/>
      <c r="N72" s="101"/>
      <c r="O72" s="368"/>
      <c r="P72" s="368"/>
      <c r="Q72" s="371"/>
      <c r="R72" s="371"/>
      <c r="S72" s="365"/>
      <c r="T72" s="101"/>
      <c r="U72" s="368"/>
      <c r="V72" s="368"/>
      <c r="W72" s="371"/>
      <c r="X72" s="371"/>
      <c r="Y72" s="365"/>
      <c r="Z72" s="223"/>
      <c r="AA72" s="365"/>
      <c r="AB72" s="382"/>
    </row>
    <row r="73" spans="1:28" ht="15">
      <c r="A73" s="363"/>
      <c r="B73" s="131" t="s">
        <v>152</v>
      </c>
      <c r="C73" s="368"/>
      <c r="D73" s="368"/>
      <c r="E73" s="371"/>
      <c r="F73" s="371"/>
      <c r="G73" s="365"/>
      <c r="H73" s="101"/>
      <c r="I73" s="368"/>
      <c r="J73" s="368"/>
      <c r="K73" s="371"/>
      <c r="L73" s="371"/>
      <c r="M73" s="365"/>
      <c r="N73" s="101"/>
      <c r="O73" s="368"/>
      <c r="P73" s="368"/>
      <c r="Q73" s="371"/>
      <c r="R73" s="371"/>
      <c r="S73" s="365"/>
      <c r="T73" s="101"/>
      <c r="U73" s="368"/>
      <c r="V73" s="368"/>
      <c r="W73" s="371"/>
      <c r="X73" s="371"/>
      <c r="Y73" s="365"/>
      <c r="Z73" s="223"/>
      <c r="AA73" s="382"/>
      <c r="AB73" s="382"/>
    </row>
    <row r="74" spans="1:28" ht="15.75" thickBot="1">
      <c r="A74" s="364"/>
      <c r="B74" s="133" t="s">
        <v>153</v>
      </c>
      <c r="C74" s="369"/>
      <c r="D74" s="369"/>
      <c r="E74" s="372"/>
      <c r="F74" s="372"/>
      <c r="G74" s="366"/>
      <c r="H74" s="100"/>
      <c r="I74" s="369"/>
      <c r="J74" s="369"/>
      <c r="K74" s="372"/>
      <c r="L74" s="372"/>
      <c r="M74" s="366"/>
      <c r="N74" s="100"/>
      <c r="O74" s="369"/>
      <c r="P74" s="369"/>
      <c r="Q74" s="372"/>
      <c r="R74" s="372"/>
      <c r="S74" s="366"/>
      <c r="T74" s="100"/>
      <c r="U74" s="369"/>
      <c r="V74" s="369"/>
      <c r="W74" s="372"/>
      <c r="X74" s="372"/>
      <c r="Y74" s="366"/>
      <c r="Z74" s="224"/>
      <c r="AA74" s="319"/>
      <c r="AB74" s="319"/>
    </row>
    <row r="75" spans="1:28" ht="15">
      <c r="A75" s="329" t="s">
        <v>220</v>
      </c>
      <c r="B75" s="139"/>
      <c r="C75" s="367">
        <v>2.6</v>
      </c>
      <c r="D75" s="367">
        <v>3.3</v>
      </c>
      <c r="E75" s="370">
        <f>(20-D75)/2</f>
        <v>8.35</v>
      </c>
      <c r="F75" s="370"/>
      <c r="G75" s="321">
        <f>SUM(C75,E75,F75)</f>
        <v>10.95</v>
      </c>
      <c r="H75" s="96"/>
      <c r="I75" s="367">
        <v>2.05</v>
      </c>
      <c r="J75" s="367">
        <v>3.4</v>
      </c>
      <c r="K75" s="370">
        <f>(20-J75)/2</f>
        <v>8.3</v>
      </c>
      <c r="L75" s="370"/>
      <c r="M75" s="321">
        <f>SUM(I75,K75,L75)</f>
        <v>10.350000000000001</v>
      </c>
      <c r="N75" s="96"/>
      <c r="O75" s="367">
        <v>2.1</v>
      </c>
      <c r="P75" s="367">
        <v>3.2</v>
      </c>
      <c r="Q75" s="370">
        <f>(20-P75)/2</f>
        <v>8.4</v>
      </c>
      <c r="R75" s="370"/>
      <c r="S75" s="321">
        <f>SUM(O75,Q75,R75)</f>
        <v>10.5</v>
      </c>
      <c r="T75" s="96"/>
      <c r="U75" s="367">
        <v>2.65</v>
      </c>
      <c r="V75" s="367">
        <v>3.7</v>
      </c>
      <c r="W75" s="370">
        <f>(20-V75)/2</f>
        <v>8.15</v>
      </c>
      <c r="X75" s="370"/>
      <c r="Y75" s="321">
        <f>SUM(U75,W75,X75)</f>
        <v>10.8</v>
      </c>
      <c r="Z75" s="222"/>
      <c r="AA75" s="381">
        <f>SUM(G75,M75,S75,Y75)</f>
        <v>42.6</v>
      </c>
      <c r="AB75" s="383">
        <v>6</v>
      </c>
    </row>
    <row r="76" spans="1:28" ht="15">
      <c r="A76" s="335"/>
      <c r="B76" s="140" t="s">
        <v>221</v>
      </c>
      <c r="C76" s="368"/>
      <c r="D76" s="368"/>
      <c r="E76" s="371"/>
      <c r="F76" s="371"/>
      <c r="G76" s="365"/>
      <c r="H76" s="101"/>
      <c r="I76" s="368"/>
      <c r="J76" s="368"/>
      <c r="K76" s="371"/>
      <c r="L76" s="371"/>
      <c r="M76" s="365"/>
      <c r="N76" s="101"/>
      <c r="O76" s="368"/>
      <c r="P76" s="368"/>
      <c r="Q76" s="371"/>
      <c r="R76" s="371"/>
      <c r="S76" s="365"/>
      <c r="T76" s="101"/>
      <c r="U76" s="368"/>
      <c r="V76" s="368"/>
      <c r="W76" s="371"/>
      <c r="X76" s="371"/>
      <c r="Y76" s="365"/>
      <c r="Z76" s="223"/>
      <c r="AA76" s="365"/>
      <c r="AB76" s="382"/>
    </row>
    <row r="77" spans="1:28" ht="15">
      <c r="A77" s="335"/>
      <c r="B77" s="140" t="s">
        <v>134</v>
      </c>
      <c r="C77" s="368"/>
      <c r="D77" s="368"/>
      <c r="E77" s="371"/>
      <c r="F77" s="371"/>
      <c r="G77" s="365"/>
      <c r="H77" s="101"/>
      <c r="I77" s="368"/>
      <c r="J77" s="368"/>
      <c r="K77" s="371"/>
      <c r="L77" s="371"/>
      <c r="M77" s="365"/>
      <c r="N77" s="101"/>
      <c r="O77" s="368"/>
      <c r="P77" s="368"/>
      <c r="Q77" s="371"/>
      <c r="R77" s="371"/>
      <c r="S77" s="365"/>
      <c r="T77" s="101"/>
      <c r="U77" s="368"/>
      <c r="V77" s="368"/>
      <c r="W77" s="371"/>
      <c r="X77" s="371"/>
      <c r="Y77" s="365"/>
      <c r="Z77" s="223"/>
      <c r="AA77" s="382"/>
      <c r="AB77" s="382"/>
    </row>
    <row r="78" spans="1:28" ht="15.75" thickBot="1">
      <c r="A78" s="336"/>
      <c r="B78" s="133" t="s">
        <v>135</v>
      </c>
      <c r="C78" s="369"/>
      <c r="D78" s="369"/>
      <c r="E78" s="372"/>
      <c r="F78" s="372"/>
      <c r="G78" s="366"/>
      <c r="H78" s="100"/>
      <c r="I78" s="369"/>
      <c r="J78" s="369"/>
      <c r="K78" s="372"/>
      <c r="L78" s="372"/>
      <c r="M78" s="366"/>
      <c r="N78" s="100"/>
      <c r="O78" s="369"/>
      <c r="P78" s="369"/>
      <c r="Q78" s="372"/>
      <c r="R78" s="372"/>
      <c r="S78" s="366"/>
      <c r="T78" s="100"/>
      <c r="U78" s="369"/>
      <c r="V78" s="369"/>
      <c r="W78" s="372"/>
      <c r="X78" s="372"/>
      <c r="Y78" s="366"/>
      <c r="Z78" s="224"/>
      <c r="AA78" s="319"/>
      <c r="AB78" s="319"/>
    </row>
    <row r="79" spans="1:28" ht="15">
      <c r="A79" s="329" t="s">
        <v>244</v>
      </c>
      <c r="B79" s="219" t="s">
        <v>279</v>
      </c>
      <c r="C79" s="373">
        <v>2.4</v>
      </c>
      <c r="D79" s="373">
        <v>3.75</v>
      </c>
      <c r="E79" s="370">
        <f>(20-D79)/2</f>
        <v>8.125</v>
      </c>
      <c r="F79" s="370"/>
      <c r="G79" s="321">
        <f>SUM(C79,E79,F79)</f>
        <v>10.525</v>
      </c>
      <c r="H79" s="96"/>
      <c r="I79" s="373">
        <v>1.9</v>
      </c>
      <c r="J79" s="373">
        <v>3.3</v>
      </c>
      <c r="K79" s="370">
        <f>(20-J79)/2</f>
        <v>8.35</v>
      </c>
      <c r="L79" s="370"/>
      <c r="M79" s="321">
        <f>SUM(I79,K79,L79)</f>
        <v>10.25</v>
      </c>
      <c r="N79" s="96"/>
      <c r="O79" s="373">
        <v>1.8</v>
      </c>
      <c r="P79" s="373">
        <v>3.65</v>
      </c>
      <c r="Q79" s="370">
        <f>(20-P79)/2</f>
        <v>8.175</v>
      </c>
      <c r="R79" s="370"/>
      <c r="S79" s="321">
        <f>SUM(O79,Q79,R79)</f>
        <v>9.975000000000001</v>
      </c>
      <c r="T79" s="96"/>
      <c r="U79" s="373">
        <v>2.15</v>
      </c>
      <c r="V79" s="373">
        <v>4</v>
      </c>
      <c r="W79" s="370">
        <f>(20-V79)/2</f>
        <v>8</v>
      </c>
      <c r="X79" s="370"/>
      <c r="Y79" s="321">
        <f>SUM(U79,W79,X79)</f>
        <v>10.15</v>
      </c>
      <c r="Z79" s="222"/>
      <c r="AA79" s="380">
        <f>SUM(G79,M79,S79,Y79)</f>
        <v>40.9</v>
      </c>
      <c r="AB79" s="383">
        <v>7</v>
      </c>
    </row>
    <row r="80" spans="1:28" ht="15.75" thickBot="1">
      <c r="A80" s="330"/>
      <c r="B80" s="218" t="s">
        <v>280</v>
      </c>
      <c r="C80" s="374"/>
      <c r="D80" s="374"/>
      <c r="E80" s="372"/>
      <c r="F80" s="372"/>
      <c r="G80" s="366"/>
      <c r="H80" s="100"/>
      <c r="I80" s="374"/>
      <c r="J80" s="374"/>
      <c r="K80" s="372"/>
      <c r="L80" s="372"/>
      <c r="M80" s="366"/>
      <c r="N80" s="100"/>
      <c r="O80" s="374"/>
      <c r="P80" s="374"/>
      <c r="Q80" s="372"/>
      <c r="R80" s="372"/>
      <c r="S80" s="366"/>
      <c r="T80" s="100"/>
      <c r="U80" s="374"/>
      <c r="V80" s="374"/>
      <c r="W80" s="372"/>
      <c r="X80" s="372"/>
      <c r="Y80" s="366"/>
      <c r="Z80" s="224"/>
      <c r="AA80" s="380"/>
      <c r="AB80" s="319"/>
    </row>
    <row r="81" spans="1:28" ht="15">
      <c r="A81" s="329" t="s">
        <v>274</v>
      </c>
      <c r="B81" s="216" t="s">
        <v>275</v>
      </c>
      <c r="C81" s="367">
        <v>2.05</v>
      </c>
      <c r="D81" s="367">
        <v>2.7</v>
      </c>
      <c r="E81" s="370">
        <f>(20-D81)/2</f>
        <v>8.65</v>
      </c>
      <c r="F81" s="370"/>
      <c r="G81" s="321">
        <f>SUM(C81,E81,F81)</f>
        <v>10.7</v>
      </c>
      <c r="H81" s="96"/>
      <c r="I81" s="367">
        <v>2.3</v>
      </c>
      <c r="J81" s="367">
        <v>6.5</v>
      </c>
      <c r="K81" s="370">
        <f>(20-J81)/2</f>
        <v>6.75</v>
      </c>
      <c r="L81" s="370"/>
      <c r="M81" s="321">
        <f>SUM(I81,K81,L81)</f>
        <v>9.05</v>
      </c>
      <c r="N81" s="96"/>
      <c r="O81" s="367">
        <v>1.4</v>
      </c>
      <c r="P81" s="367">
        <v>3.5</v>
      </c>
      <c r="Q81" s="370">
        <f>(20-P81)/2</f>
        <v>8.25</v>
      </c>
      <c r="R81" s="370">
        <v>-0.4</v>
      </c>
      <c r="S81" s="321">
        <f>SUM(O81,Q81,R81)</f>
        <v>9.25</v>
      </c>
      <c r="T81" s="96"/>
      <c r="U81" s="367">
        <v>2.05</v>
      </c>
      <c r="V81" s="367">
        <v>3.5</v>
      </c>
      <c r="W81" s="370">
        <f>(20-V81)/2</f>
        <v>8.25</v>
      </c>
      <c r="X81" s="370">
        <v>-0.2</v>
      </c>
      <c r="Y81" s="321">
        <f>SUM(U81,W81,X81)</f>
        <v>10.100000000000001</v>
      </c>
      <c r="Z81" s="222"/>
      <c r="AA81" s="381">
        <f>SUM(G81,M81,S81,Y81)</f>
        <v>39.1</v>
      </c>
      <c r="AB81" s="383">
        <v>8</v>
      </c>
    </row>
    <row r="82" spans="1:28" ht="15">
      <c r="A82" s="335"/>
      <c r="B82" s="217" t="s">
        <v>276</v>
      </c>
      <c r="C82" s="368"/>
      <c r="D82" s="368"/>
      <c r="E82" s="371"/>
      <c r="F82" s="371"/>
      <c r="G82" s="365"/>
      <c r="H82" s="101"/>
      <c r="I82" s="368"/>
      <c r="J82" s="368"/>
      <c r="K82" s="371"/>
      <c r="L82" s="371"/>
      <c r="M82" s="365"/>
      <c r="N82" s="101"/>
      <c r="O82" s="368"/>
      <c r="P82" s="368"/>
      <c r="Q82" s="371"/>
      <c r="R82" s="371"/>
      <c r="S82" s="365"/>
      <c r="T82" s="101"/>
      <c r="U82" s="368"/>
      <c r="V82" s="368"/>
      <c r="W82" s="371"/>
      <c r="X82" s="371"/>
      <c r="Y82" s="365"/>
      <c r="Z82" s="223"/>
      <c r="AA82" s="365"/>
      <c r="AB82" s="382"/>
    </row>
    <row r="83" spans="1:28" ht="15">
      <c r="A83" s="335"/>
      <c r="B83" s="217" t="s">
        <v>277</v>
      </c>
      <c r="C83" s="368"/>
      <c r="D83" s="368"/>
      <c r="E83" s="371"/>
      <c r="F83" s="371"/>
      <c r="G83" s="365"/>
      <c r="H83" s="101"/>
      <c r="I83" s="368"/>
      <c r="J83" s="368"/>
      <c r="K83" s="371"/>
      <c r="L83" s="371"/>
      <c r="M83" s="365"/>
      <c r="N83" s="101"/>
      <c r="O83" s="368"/>
      <c r="P83" s="368"/>
      <c r="Q83" s="371"/>
      <c r="R83" s="371"/>
      <c r="S83" s="365"/>
      <c r="T83" s="101"/>
      <c r="U83" s="368"/>
      <c r="V83" s="368"/>
      <c r="W83" s="371"/>
      <c r="X83" s="371"/>
      <c r="Y83" s="365"/>
      <c r="Z83" s="223"/>
      <c r="AA83" s="382"/>
      <c r="AB83" s="382"/>
    </row>
    <row r="84" spans="1:28" ht="15.75" thickBot="1">
      <c r="A84" s="336"/>
      <c r="B84" s="218" t="s">
        <v>278</v>
      </c>
      <c r="C84" s="369"/>
      <c r="D84" s="369"/>
      <c r="E84" s="375"/>
      <c r="F84" s="375"/>
      <c r="G84" s="376"/>
      <c r="H84" s="100"/>
      <c r="I84" s="369"/>
      <c r="J84" s="369"/>
      <c r="K84" s="375"/>
      <c r="L84" s="375"/>
      <c r="M84" s="376"/>
      <c r="N84" s="100"/>
      <c r="O84" s="369"/>
      <c r="P84" s="369"/>
      <c r="Q84" s="375"/>
      <c r="R84" s="375"/>
      <c r="S84" s="376"/>
      <c r="T84" s="100"/>
      <c r="U84" s="369"/>
      <c r="V84" s="369"/>
      <c r="W84" s="375"/>
      <c r="X84" s="375"/>
      <c r="Y84" s="376"/>
      <c r="Z84" s="224"/>
      <c r="AA84" s="319"/>
      <c r="AB84" s="319"/>
    </row>
    <row r="85" spans="1:28" ht="15">
      <c r="A85" s="329" t="s">
        <v>211</v>
      </c>
      <c r="B85" s="139" t="s">
        <v>212</v>
      </c>
      <c r="C85" s="367">
        <v>0.85</v>
      </c>
      <c r="D85" s="367">
        <v>3.25</v>
      </c>
      <c r="E85" s="370">
        <f>(20-D85)/2</f>
        <v>8.375</v>
      </c>
      <c r="F85" s="370"/>
      <c r="G85" s="321">
        <f>SUM(C85,E85,F85)</f>
        <v>9.225</v>
      </c>
      <c r="H85" s="96"/>
      <c r="I85" s="367">
        <v>1.8</v>
      </c>
      <c r="J85" s="367">
        <v>3.6</v>
      </c>
      <c r="K85" s="370">
        <f>(20-J85)/2</f>
        <v>8.2</v>
      </c>
      <c r="L85" s="370"/>
      <c r="M85" s="321">
        <f>SUM(I85,K85,L85)</f>
        <v>10</v>
      </c>
      <c r="N85" s="96"/>
      <c r="O85" s="367">
        <v>1.4</v>
      </c>
      <c r="P85" s="367">
        <v>3.4</v>
      </c>
      <c r="Q85" s="370">
        <f>(20-P85)/2</f>
        <v>8.3</v>
      </c>
      <c r="R85" s="370">
        <v>-0.3</v>
      </c>
      <c r="S85" s="321">
        <f>SUM(O85,Q85,R85)</f>
        <v>9.4</v>
      </c>
      <c r="T85" s="96"/>
      <c r="U85" s="367">
        <v>2.15</v>
      </c>
      <c r="V85" s="367">
        <v>4.5</v>
      </c>
      <c r="W85" s="370">
        <f>(20-V85)/2</f>
        <v>7.75</v>
      </c>
      <c r="X85" s="370">
        <v>-0.2</v>
      </c>
      <c r="Y85" s="321">
        <f>SUM(U85,W85,X85)</f>
        <v>9.700000000000001</v>
      </c>
      <c r="Z85" s="222"/>
      <c r="AA85" s="381">
        <f>SUM(G85,M85,S85,Y85)</f>
        <v>38.325</v>
      </c>
      <c r="AB85" s="383">
        <v>9</v>
      </c>
    </row>
    <row r="86" spans="1:28" ht="15">
      <c r="A86" s="335"/>
      <c r="B86" s="140" t="s">
        <v>213</v>
      </c>
      <c r="C86" s="368"/>
      <c r="D86" s="368"/>
      <c r="E86" s="371"/>
      <c r="F86" s="371"/>
      <c r="G86" s="365"/>
      <c r="H86" s="101"/>
      <c r="I86" s="368"/>
      <c r="J86" s="368"/>
      <c r="K86" s="371"/>
      <c r="L86" s="371"/>
      <c r="M86" s="365"/>
      <c r="N86" s="101"/>
      <c r="O86" s="368"/>
      <c r="P86" s="368"/>
      <c r="Q86" s="371"/>
      <c r="R86" s="371"/>
      <c r="S86" s="365"/>
      <c r="T86" s="101"/>
      <c r="U86" s="368"/>
      <c r="V86" s="368"/>
      <c r="W86" s="371"/>
      <c r="X86" s="371"/>
      <c r="Y86" s="365"/>
      <c r="Z86" s="223"/>
      <c r="AA86" s="365"/>
      <c r="AB86" s="382"/>
    </row>
    <row r="87" spans="1:28" ht="15">
      <c r="A87" s="335"/>
      <c r="B87" s="140" t="s">
        <v>214</v>
      </c>
      <c r="C87" s="368"/>
      <c r="D87" s="368"/>
      <c r="E87" s="371"/>
      <c r="F87" s="371"/>
      <c r="G87" s="365"/>
      <c r="H87" s="101"/>
      <c r="I87" s="368"/>
      <c r="J87" s="368"/>
      <c r="K87" s="371"/>
      <c r="L87" s="371"/>
      <c r="M87" s="365"/>
      <c r="N87" s="101"/>
      <c r="O87" s="368"/>
      <c r="P87" s="368"/>
      <c r="Q87" s="371"/>
      <c r="R87" s="371"/>
      <c r="S87" s="365"/>
      <c r="T87" s="101"/>
      <c r="U87" s="368"/>
      <c r="V87" s="368"/>
      <c r="W87" s="371"/>
      <c r="X87" s="371"/>
      <c r="Y87" s="365"/>
      <c r="Z87" s="223"/>
      <c r="AA87" s="382"/>
      <c r="AB87" s="382"/>
    </row>
    <row r="88" spans="1:28" ht="15.75" thickBot="1">
      <c r="A88" s="336"/>
      <c r="B88" s="133"/>
      <c r="C88" s="369"/>
      <c r="D88" s="369"/>
      <c r="E88" s="372"/>
      <c r="F88" s="372"/>
      <c r="G88" s="366"/>
      <c r="H88" s="100"/>
      <c r="I88" s="369"/>
      <c r="J88" s="369"/>
      <c r="K88" s="372"/>
      <c r="L88" s="372"/>
      <c r="M88" s="366"/>
      <c r="N88" s="100"/>
      <c r="O88" s="369"/>
      <c r="P88" s="369"/>
      <c r="Q88" s="372"/>
      <c r="R88" s="372"/>
      <c r="S88" s="366"/>
      <c r="T88" s="100"/>
      <c r="U88" s="369"/>
      <c r="V88" s="369"/>
      <c r="W88" s="372"/>
      <c r="X88" s="372"/>
      <c r="Y88" s="366"/>
      <c r="Z88" s="224"/>
      <c r="AA88" s="319"/>
      <c r="AB88" s="319"/>
    </row>
    <row r="89" spans="1:28" ht="15">
      <c r="A89" s="329" t="s">
        <v>216</v>
      </c>
      <c r="B89" s="139" t="s">
        <v>217</v>
      </c>
      <c r="C89" s="367">
        <v>1.6</v>
      </c>
      <c r="D89" s="367">
        <v>3.3</v>
      </c>
      <c r="E89" s="370">
        <f>(20-D89)/2</f>
        <v>8.35</v>
      </c>
      <c r="F89" s="370">
        <v>-0.3</v>
      </c>
      <c r="G89" s="321">
        <f>SUM(C89,E89,F89)</f>
        <v>9.649999999999999</v>
      </c>
      <c r="H89" s="96"/>
      <c r="I89" s="367">
        <v>2</v>
      </c>
      <c r="J89" s="367">
        <v>4.2</v>
      </c>
      <c r="K89" s="370">
        <f>(20-J89)/2</f>
        <v>7.9</v>
      </c>
      <c r="L89" s="370">
        <v>-0.9</v>
      </c>
      <c r="M89" s="321">
        <f>SUM(I89,K89,L89)</f>
        <v>9</v>
      </c>
      <c r="N89" s="96"/>
      <c r="O89" s="367">
        <v>1.1</v>
      </c>
      <c r="P89" s="367">
        <v>4.3</v>
      </c>
      <c r="Q89" s="370">
        <f>(20-P89)/2</f>
        <v>7.85</v>
      </c>
      <c r="R89" s="370">
        <v>-0.3</v>
      </c>
      <c r="S89" s="321">
        <f>SUM(O89,Q89,R89)</f>
        <v>8.649999999999999</v>
      </c>
      <c r="T89" s="96"/>
      <c r="U89" s="367">
        <v>1.5</v>
      </c>
      <c r="V89" s="367">
        <v>4.2</v>
      </c>
      <c r="W89" s="370">
        <f>(20-V89)/2</f>
        <v>7.9</v>
      </c>
      <c r="X89" s="370">
        <v>-0.2</v>
      </c>
      <c r="Y89" s="321">
        <f>SUM(U89,W89,X89)</f>
        <v>9.200000000000001</v>
      </c>
      <c r="Z89" s="222"/>
      <c r="AA89" s="381">
        <f>SUM(G89,M89,S89,Y89)</f>
        <v>36.5</v>
      </c>
      <c r="AB89" s="383">
        <v>10</v>
      </c>
    </row>
    <row r="90" spans="1:28" ht="15">
      <c r="A90" s="335"/>
      <c r="B90" s="140" t="s">
        <v>218</v>
      </c>
      <c r="C90" s="368"/>
      <c r="D90" s="368"/>
      <c r="E90" s="371"/>
      <c r="F90" s="371"/>
      <c r="G90" s="365"/>
      <c r="H90" s="101"/>
      <c r="I90" s="368"/>
      <c r="J90" s="368"/>
      <c r="K90" s="371"/>
      <c r="L90" s="371"/>
      <c r="M90" s="365"/>
      <c r="N90" s="101"/>
      <c r="O90" s="368"/>
      <c r="P90" s="368"/>
      <c r="Q90" s="371"/>
      <c r="R90" s="371"/>
      <c r="S90" s="365"/>
      <c r="T90" s="101"/>
      <c r="U90" s="368"/>
      <c r="V90" s="368"/>
      <c r="W90" s="371"/>
      <c r="X90" s="371"/>
      <c r="Y90" s="365"/>
      <c r="Z90" s="223"/>
      <c r="AA90" s="365"/>
      <c r="AB90" s="382"/>
    </row>
    <row r="91" spans="1:28" ht="15">
      <c r="A91" s="335"/>
      <c r="B91" s="140" t="s">
        <v>219</v>
      </c>
      <c r="C91" s="368"/>
      <c r="D91" s="368"/>
      <c r="E91" s="371"/>
      <c r="F91" s="371"/>
      <c r="G91" s="365"/>
      <c r="H91" s="101"/>
      <c r="I91" s="368"/>
      <c r="J91" s="368"/>
      <c r="K91" s="371"/>
      <c r="L91" s="371"/>
      <c r="M91" s="365"/>
      <c r="N91" s="101"/>
      <c r="O91" s="368"/>
      <c r="P91" s="368"/>
      <c r="Q91" s="371"/>
      <c r="R91" s="371"/>
      <c r="S91" s="365"/>
      <c r="T91" s="101"/>
      <c r="U91" s="368"/>
      <c r="V91" s="368"/>
      <c r="W91" s="371"/>
      <c r="X91" s="371"/>
      <c r="Y91" s="365"/>
      <c r="Z91" s="223"/>
      <c r="AA91" s="382"/>
      <c r="AB91" s="382"/>
    </row>
    <row r="92" spans="1:28" ht="15.75" thickBot="1">
      <c r="A92" s="336"/>
      <c r="B92" s="133"/>
      <c r="C92" s="369"/>
      <c r="D92" s="369"/>
      <c r="E92" s="372"/>
      <c r="F92" s="372"/>
      <c r="G92" s="366"/>
      <c r="H92" s="100"/>
      <c r="I92" s="369"/>
      <c r="J92" s="369"/>
      <c r="K92" s="372"/>
      <c r="L92" s="372"/>
      <c r="M92" s="366"/>
      <c r="N92" s="100"/>
      <c r="O92" s="369"/>
      <c r="P92" s="369"/>
      <c r="Q92" s="372"/>
      <c r="R92" s="372"/>
      <c r="S92" s="366"/>
      <c r="T92" s="100"/>
      <c r="U92" s="369"/>
      <c r="V92" s="369"/>
      <c r="W92" s="372"/>
      <c r="X92" s="372"/>
      <c r="Y92" s="366"/>
      <c r="Z92" s="224"/>
      <c r="AA92" s="319"/>
      <c r="AB92" s="319"/>
    </row>
    <row r="93" spans="1:28" ht="15">
      <c r="A93" s="377" t="s">
        <v>207</v>
      </c>
      <c r="B93" s="214"/>
      <c r="C93" s="367">
        <v>1.2</v>
      </c>
      <c r="D93" s="367">
        <v>3.8</v>
      </c>
      <c r="E93" s="370">
        <f>(20-D93)/2</f>
        <v>8.1</v>
      </c>
      <c r="F93" s="370"/>
      <c r="G93" s="321">
        <f>SUM(C93,E93,F93)</f>
        <v>9.299999999999999</v>
      </c>
      <c r="H93" s="96"/>
      <c r="I93" s="367">
        <v>1.7</v>
      </c>
      <c r="J93" s="367">
        <v>3.2</v>
      </c>
      <c r="K93" s="370">
        <f>(20-J93)/2</f>
        <v>8.4</v>
      </c>
      <c r="L93" s="370">
        <v>-1.9</v>
      </c>
      <c r="M93" s="321">
        <f>SUM(I93,K93,L93)</f>
        <v>8.2</v>
      </c>
      <c r="N93" s="96"/>
      <c r="O93" s="367">
        <v>0.8</v>
      </c>
      <c r="P93" s="367">
        <v>3.65</v>
      </c>
      <c r="Q93" s="370">
        <f>(20-P93)/2</f>
        <v>8.175</v>
      </c>
      <c r="R93" s="370">
        <v>-0.3</v>
      </c>
      <c r="S93" s="321">
        <f>SUM(O93,Q93,R93)</f>
        <v>8.675</v>
      </c>
      <c r="T93" s="96"/>
      <c r="U93" s="367">
        <v>1.65</v>
      </c>
      <c r="V93" s="367">
        <v>3.4</v>
      </c>
      <c r="W93" s="370">
        <f>(20-V93)/2</f>
        <v>8.3</v>
      </c>
      <c r="X93" s="370">
        <v>-0.3</v>
      </c>
      <c r="Y93" s="321">
        <f>SUM(U93,W93,X93)</f>
        <v>9.65</v>
      </c>
      <c r="Z93" s="222"/>
      <c r="AA93" s="381">
        <f>SUM(G93,M93,S93,Y93)</f>
        <v>35.825</v>
      </c>
      <c r="AB93" s="383">
        <v>11</v>
      </c>
    </row>
    <row r="94" spans="1:28" ht="15">
      <c r="A94" s="378"/>
      <c r="B94" s="131" t="s">
        <v>208</v>
      </c>
      <c r="C94" s="368"/>
      <c r="D94" s="368"/>
      <c r="E94" s="371"/>
      <c r="F94" s="371"/>
      <c r="G94" s="365"/>
      <c r="H94" s="101"/>
      <c r="I94" s="368"/>
      <c r="J94" s="368"/>
      <c r="K94" s="371"/>
      <c r="L94" s="371"/>
      <c r="M94" s="365"/>
      <c r="N94" s="101"/>
      <c r="O94" s="368"/>
      <c r="P94" s="368"/>
      <c r="Q94" s="371"/>
      <c r="R94" s="371"/>
      <c r="S94" s="365"/>
      <c r="T94" s="101"/>
      <c r="U94" s="368"/>
      <c r="V94" s="368"/>
      <c r="W94" s="371"/>
      <c r="X94" s="371"/>
      <c r="Y94" s="365"/>
      <c r="Z94" s="223"/>
      <c r="AA94" s="365"/>
      <c r="AB94" s="382"/>
    </row>
    <row r="95" spans="1:28" ht="15">
      <c r="A95" s="378"/>
      <c r="B95" s="131" t="s">
        <v>209</v>
      </c>
      <c r="C95" s="368"/>
      <c r="D95" s="368"/>
      <c r="E95" s="371"/>
      <c r="F95" s="371"/>
      <c r="G95" s="365"/>
      <c r="H95" s="101"/>
      <c r="I95" s="368"/>
      <c r="J95" s="368"/>
      <c r="K95" s="371"/>
      <c r="L95" s="371"/>
      <c r="M95" s="365"/>
      <c r="N95" s="101"/>
      <c r="O95" s="368"/>
      <c r="P95" s="368"/>
      <c r="Q95" s="371"/>
      <c r="R95" s="371"/>
      <c r="S95" s="365"/>
      <c r="T95" s="101"/>
      <c r="U95" s="368"/>
      <c r="V95" s="368"/>
      <c r="W95" s="371"/>
      <c r="X95" s="371"/>
      <c r="Y95" s="365"/>
      <c r="Z95" s="223"/>
      <c r="AA95" s="382"/>
      <c r="AB95" s="382"/>
    </row>
    <row r="96" spans="1:28" ht="15.75" thickBot="1">
      <c r="A96" s="379"/>
      <c r="B96" s="133"/>
      <c r="C96" s="369"/>
      <c r="D96" s="369"/>
      <c r="E96" s="372"/>
      <c r="F96" s="372"/>
      <c r="G96" s="366"/>
      <c r="H96" s="100"/>
      <c r="I96" s="369"/>
      <c r="J96" s="369"/>
      <c r="K96" s="372"/>
      <c r="L96" s="372"/>
      <c r="M96" s="366"/>
      <c r="N96" s="100"/>
      <c r="O96" s="369"/>
      <c r="P96" s="369"/>
      <c r="Q96" s="372"/>
      <c r="R96" s="372"/>
      <c r="S96" s="366"/>
      <c r="T96" s="100"/>
      <c r="U96" s="369"/>
      <c r="V96" s="369"/>
      <c r="W96" s="372"/>
      <c r="X96" s="372"/>
      <c r="Y96" s="366"/>
      <c r="Z96" s="224"/>
      <c r="AA96" s="319"/>
      <c r="AB96" s="319"/>
    </row>
    <row r="97" spans="1:26" s="221" customFormat="1" ht="15">
      <c r="A97" s="220"/>
      <c r="B97" s="44"/>
      <c r="C97" s="212"/>
      <c r="D97" s="212"/>
      <c r="E97" s="209"/>
      <c r="F97" s="209"/>
      <c r="G97" s="83"/>
      <c r="H97" s="69"/>
      <c r="I97" s="212"/>
      <c r="J97" s="212"/>
      <c r="K97" s="209"/>
      <c r="L97" s="209"/>
      <c r="M97" s="83"/>
      <c r="N97" s="69"/>
      <c r="O97" s="212"/>
      <c r="P97" s="212"/>
      <c r="Q97" s="209"/>
      <c r="R97" s="209"/>
      <c r="S97" s="83"/>
      <c r="T97" s="69"/>
      <c r="U97" s="212"/>
      <c r="V97" s="212"/>
      <c r="W97" s="209"/>
      <c r="X97" s="209"/>
      <c r="Y97" s="83"/>
      <c r="Z97" s="69"/>
    </row>
    <row r="98" spans="1:26" s="221" customFormat="1" ht="15">
      <c r="A98" s="220"/>
      <c r="B98" s="44"/>
      <c r="C98" s="212"/>
      <c r="D98" s="212"/>
      <c r="E98" s="209"/>
      <c r="F98" s="209"/>
      <c r="G98" s="83"/>
      <c r="H98" s="69"/>
      <c r="I98" s="212"/>
      <c r="J98" s="212"/>
      <c r="K98" s="209"/>
      <c r="L98" s="209"/>
      <c r="M98" s="83"/>
      <c r="N98" s="69"/>
      <c r="O98" s="212"/>
      <c r="P98" s="212"/>
      <c r="Q98" s="209"/>
      <c r="R98" s="209"/>
      <c r="S98" s="83"/>
      <c r="T98" s="69"/>
      <c r="U98" s="212"/>
      <c r="V98" s="212"/>
      <c r="W98" s="209"/>
      <c r="X98" s="209"/>
      <c r="Y98" s="83"/>
      <c r="Z98" s="69"/>
    </row>
    <row r="99" spans="1:8" ht="14.25">
      <c r="A99" s="65" t="s">
        <v>281</v>
      </c>
      <c r="B99" s="65"/>
      <c r="C99" s="87"/>
      <c r="D99" s="87"/>
      <c r="E99" s="87"/>
      <c r="F99" s="87"/>
      <c r="G99" s="87"/>
      <c r="H99" s="109"/>
    </row>
    <row r="100" spans="1:28" ht="15" thickBot="1">
      <c r="A100" s="70" t="s">
        <v>39</v>
      </c>
      <c r="B100" s="70" t="s">
        <v>40</v>
      </c>
      <c r="C100" s="135" t="s">
        <v>52</v>
      </c>
      <c r="D100" s="135" t="s">
        <v>75</v>
      </c>
      <c r="E100" s="72" t="s">
        <v>46</v>
      </c>
      <c r="F100" s="138" t="s">
        <v>81</v>
      </c>
      <c r="G100" s="213" t="s">
        <v>298</v>
      </c>
      <c r="H100" s="99"/>
      <c r="I100" s="135" t="s">
        <v>52</v>
      </c>
      <c r="J100" s="135" t="s">
        <v>75</v>
      </c>
      <c r="K100" s="72" t="s">
        <v>46</v>
      </c>
      <c r="L100" s="138" t="s">
        <v>81</v>
      </c>
      <c r="M100" s="213" t="s">
        <v>233</v>
      </c>
      <c r="N100" s="99"/>
      <c r="O100" s="135" t="s">
        <v>52</v>
      </c>
      <c r="P100" s="135" t="s">
        <v>75</v>
      </c>
      <c r="Q100" s="72" t="s">
        <v>46</v>
      </c>
      <c r="R100" s="138" t="s">
        <v>81</v>
      </c>
      <c r="S100" s="213" t="s">
        <v>5</v>
      </c>
      <c r="T100" s="99"/>
      <c r="U100" s="135" t="s">
        <v>52</v>
      </c>
      <c r="V100" s="135" t="s">
        <v>75</v>
      </c>
      <c r="W100" s="72" t="s">
        <v>46</v>
      </c>
      <c r="X100" s="138" t="s">
        <v>81</v>
      </c>
      <c r="Y100" s="213" t="s">
        <v>9</v>
      </c>
      <c r="Z100" s="99"/>
      <c r="AA100" s="228" t="s">
        <v>300</v>
      </c>
      <c r="AB100" s="228" t="s">
        <v>253</v>
      </c>
    </row>
    <row r="101" spans="1:28" ht="15">
      <c r="A101" s="362" t="s">
        <v>282</v>
      </c>
      <c r="B101" s="219" t="s">
        <v>283</v>
      </c>
      <c r="C101" s="367">
        <v>1.5</v>
      </c>
      <c r="D101" s="367">
        <v>2.3</v>
      </c>
      <c r="E101" s="370">
        <f>(20-D101)/2</f>
        <v>8.85</v>
      </c>
      <c r="F101" s="370"/>
      <c r="G101" s="321">
        <f>SUM(C101,E101,F101)</f>
        <v>10.35</v>
      </c>
      <c r="H101" s="96"/>
      <c r="I101" s="367">
        <v>1.3</v>
      </c>
      <c r="J101" s="367">
        <v>2.8</v>
      </c>
      <c r="K101" s="370">
        <f>(20-J101)/2</f>
        <v>8.6</v>
      </c>
      <c r="L101" s="370"/>
      <c r="M101" s="321">
        <f>SUM(I101,K101,L101)</f>
        <v>9.9</v>
      </c>
      <c r="N101" s="96"/>
      <c r="O101" s="367">
        <v>1.1</v>
      </c>
      <c r="P101" s="367">
        <v>3.45</v>
      </c>
      <c r="Q101" s="370">
        <f>(20-P101)/2</f>
        <v>8.275</v>
      </c>
      <c r="R101" s="370">
        <v>-0.1</v>
      </c>
      <c r="S101" s="321">
        <f>SUM(O101,Q101,R101)</f>
        <v>9.275</v>
      </c>
      <c r="T101" s="96"/>
      <c r="U101" s="367">
        <v>2.2</v>
      </c>
      <c r="V101" s="367">
        <v>2.5</v>
      </c>
      <c r="W101" s="370">
        <f>(20-V101)/2</f>
        <v>8.75</v>
      </c>
      <c r="X101" s="370"/>
      <c r="Y101" s="321">
        <f>SUM(U101,W101,X101)</f>
        <v>10.95</v>
      </c>
      <c r="Z101" s="96"/>
      <c r="AA101" s="381">
        <f>SUM(G101,M101,S101,Y101)</f>
        <v>40.474999999999994</v>
      </c>
      <c r="AB101" s="383"/>
    </row>
    <row r="102" spans="1:28" ht="15">
      <c r="A102" s="363"/>
      <c r="B102" s="215" t="s">
        <v>284</v>
      </c>
      <c r="C102" s="368"/>
      <c r="D102" s="368"/>
      <c r="E102" s="371"/>
      <c r="F102" s="371"/>
      <c r="G102" s="365"/>
      <c r="H102" s="101"/>
      <c r="I102" s="368"/>
      <c r="J102" s="368"/>
      <c r="K102" s="371"/>
      <c r="L102" s="371"/>
      <c r="M102" s="365"/>
      <c r="N102" s="101"/>
      <c r="O102" s="368"/>
      <c r="P102" s="368"/>
      <c r="Q102" s="371"/>
      <c r="R102" s="371"/>
      <c r="S102" s="365"/>
      <c r="T102" s="101"/>
      <c r="U102" s="368"/>
      <c r="V102" s="368"/>
      <c r="W102" s="371"/>
      <c r="X102" s="371"/>
      <c r="Y102" s="365"/>
      <c r="Z102" s="101"/>
      <c r="AA102" s="365"/>
      <c r="AB102" s="382"/>
    </row>
    <row r="103" spans="1:28" ht="15">
      <c r="A103" s="363"/>
      <c r="B103" s="215" t="s">
        <v>285</v>
      </c>
      <c r="C103" s="368"/>
      <c r="D103" s="368"/>
      <c r="E103" s="371"/>
      <c r="F103" s="371"/>
      <c r="G103" s="365"/>
      <c r="H103" s="101"/>
      <c r="I103" s="368"/>
      <c r="J103" s="368"/>
      <c r="K103" s="371"/>
      <c r="L103" s="371"/>
      <c r="M103" s="365"/>
      <c r="N103" s="101"/>
      <c r="O103" s="368"/>
      <c r="P103" s="368"/>
      <c r="Q103" s="371"/>
      <c r="R103" s="371"/>
      <c r="S103" s="365"/>
      <c r="T103" s="101"/>
      <c r="U103" s="368"/>
      <c r="V103" s="368"/>
      <c r="W103" s="371"/>
      <c r="X103" s="371"/>
      <c r="Y103" s="365"/>
      <c r="Z103" s="101"/>
      <c r="AA103" s="382"/>
      <c r="AB103" s="382"/>
    </row>
    <row r="104" spans="1:28" ht="15.75" thickBot="1">
      <c r="A104" s="364"/>
      <c r="B104" s="218" t="s">
        <v>286</v>
      </c>
      <c r="C104" s="369"/>
      <c r="D104" s="369"/>
      <c r="E104" s="372"/>
      <c r="F104" s="372"/>
      <c r="G104" s="366"/>
      <c r="H104" s="100"/>
      <c r="I104" s="369"/>
      <c r="J104" s="369"/>
      <c r="K104" s="372"/>
      <c r="L104" s="372"/>
      <c r="M104" s="366"/>
      <c r="N104" s="100"/>
      <c r="O104" s="369"/>
      <c r="P104" s="369"/>
      <c r="Q104" s="372"/>
      <c r="R104" s="372"/>
      <c r="S104" s="366"/>
      <c r="T104" s="100"/>
      <c r="U104" s="369"/>
      <c r="V104" s="369"/>
      <c r="W104" s="372"/>
      <c r="X104" s="372"/>
      <c r="Y104" s="366"/>
      <c r="Z104" s="100"/>
      <c r="AA104" s="319"/>
      <c r="AB104" s="319"/>
    </row>
    <row r="105" spans="1:28" ht="15">
      <c r="A105" s="329" t="s">
        <v>287</v>
      </c>
      <c r="B105" s="216" t="s">
        <v>290</v>
      </c>
      <c r="C105" s="367">
        <v>1.975</v>
      </c>
      <c r="D105" s="367">
        <v>2.3</v>
      </c>
      <c r="E105" s="370">
        <f>(20-D105)/2</f>
        <v>8.85</v>
      </c>
      <c r="F105" s="370"/>
      <c r="G105" s="321">
        <f>SUM(C105,E105,F105)</f>
        <v>10.825</v>
      </c>
      <c r="H105" s="96"/>
      <c r="I105" s="367">
        <v>1.7</v>
      </c>
      <c r="J105" s="367">
        <v>1.7</v>
      </c>
      <c r="K105" s="370">
        <f>(20-J105)/2</f>
        <v>9.15</v>
      </c>
      <c r="L105" s="370">
        <v>-0.1</v>
      </c>
      <c r="M105" s="321">
        <f>SUM(I105,K105,L105)</f>
        <v>10.75</v>
      </c>
      <c r="N105" s="96"/>
      <c r="O105" s="367">
        <v>2.05</v>
      </c>
      <c r="P105" s="367">
        <v>3.15</v>
      </c>
      <c r="Q105" s="370">
        <f>(20-P105)/2</f>
        <v>8.425</v>
      </c>
      <c r="R105" s="370"/>
      <c r="S105" s="321">
        <f>SUM(O105,Q105,R105)</f>
        <v>10.475000000000001</v>
      </c>
      <c r="T105" s="96"/>
      <c r="U105" s="367">
        <v>1.7</v>
      </c>
      <c r="V105" s="367">
        <v>2.5</v>
      </c>
      <c r="W105" s="370">
        <f>(20-V105)/2</f>
        <v>8.75</v>
      </c>
      <c r="X105" s="370"/>
      <c r="Y105" s="321">
        <f>SUM(U105,W105,X105)</f>
        <v>10.45</v>
      </c>
      <c r="Z105" s="96"/>
      <c r="AA105" s="381">
        <f>SUM(G105,M105,S105,Y105)</f>
        <v>42.5</v>
      </c>
      <c r="AB105" s="383"/>
    </row>
    <row r="106" spans="1:28" ht="15">
      <c r="A106" s="335"/>
      <c r="B106" s="217" t="s">
        <v>291</v>
      </c>
      <c r="C106" s="368"/>
      <c r="D106" s="368"/>
      <c r="E106" s="371"/>
      <c r="F106" s="371"/>
      <c r="G106" s="365"/>
      <c r="H106" s="101"/>
      <c r="I106" s="368"/>
      <c r="J106" s="368"/>
      <c r="K106" s="371"/>
      <c r="L106" s="371"/>
      <c r="M106" s="365"/>
      <c r="N106" s="101"/>
      <c r="O106" s="368"/>
      <c r="P106" s="368"/>
      <c r="Q106" s="371"/>
      <c r="R106" s="371"/>
      <c r="S106" s="365"/>
      <c r="T106" s="101"/>
      <c r="U106" s="368"/>
      <c r="V106" s="368"/>
      <c r="W106" s="371"/>
      <c r="X106" s="371"/>
      <c r="Y106" s="365"/>
      <c r="Z106" s="101"/>
      <c r="AA106" s="365"/>
      <c r="AB106" s="382"/>
    </row>
    <row r="107" spans="1:28" ht="15">
      <c r="A107" s="335"/>
      <c r="B107" s="217" t="s">
        <v>292</v>
      </c>
      <c r="C107" s="368"/>
      <c r="D107" s="368"/>
      <c r="E107" s="371"/>
      <c r="F107" s="371"/>
      <c r="G107" s="365"/>
      <c r="H107" s="101"/>
      <c r="I107" s="368"/>
      <c r="J107" s="368"/>
      <c r="K107" s="371"/>
      <c r="L107" s="371"/>
      <c r="M107" s="365"/>
      <c r="N107" s="101"/>
      <c r="O107" s="368"/>
      <c r="P107" s="368"/>
      <c r="Q107" s="371"/>
      <c r="R107" s="371"/>
      <c r="S107" s="365"/>
      <c r="T107" s="101"/>
      <c r="U107" s="368"/>
      <c r="V107" s="368"/>
      <c r="W107" s="371"/>
      <c r="X107" s="371"/>
      <c r="Y107" s="365"/>
      <c r="Z107" s="101"/>
      <c r="AA107" s="382"/>
      <c r="AB107" s="382"/>
    </row>
    <row r="108" spans="1:28" ht="15.75" thickBot="1">
      <c r="A108" s="336"/>
      <c r="B108" s="218" t="s">
        <v>293</v>
      </c>
      <c r="C108" s="369"/>
      <c r="D108" s="369"/>
      <c r="E108" s="372"/>
      <c r="F108" s="372"/>
      <c r="G108" s="366"/>
      <c r="H108" s="100"/>
      <c r="I108" s="369"/>
      <c r="J108" s="369"/>
      <c r="K108" s="372"/>
      <c r="L108" s="372"/>
      <c r="M108" s="366"/>
      <c r="N108" s="100"/>
      <c r="O108" s="369"/>
      <c r="P108" s="369"/>
      <c r="Q108" s="372"/>
      <c r="R108" s="372"/>
      <c r="S108" s="366"/>
      <c r="T108" s="100"/>
      <c r="U108" s="369"/>
      <c r="V108" s="369"/>
      <c r="W108" s="372"/>
      <c r="X108" s="372"/>
      <c r="Y108" s="366"/>
      <c r="Z108" s="100"/>
      <c r="AA108" s="319"/>
      <c r="AB108" s="319"/>
    </row>
    <row r="109" spans="1:28" ht="15">
      <c r="A109" s="329" t="s">
        <v>288</v>
      </c>
      <c r="B109" s="219" t="s">
        <v>294</v>
      </c>
      <c r="C109" s="367">
        <v>1.6</v>
      </c>
      <c r="D109" s="367">
        <v>2.65</v>
      </c>
      <c r="E109" s="370">
        <f>(20-D109)/2</f>
        <v>8.675</v>
      </c>
      <c r="F109" s="370"/>
      <c r="G109" s="321">
        <f>SUM(C109,E109,F109)</f>
        <v>10.275</v>
      </c>
      <c r="H109" s="96"/>
      <c r="I109" s="367">
        <v>2.1</v>
      </c>
      <c r="J109" s="367">
        <v>1.9</v>
      </c>
      <c r="K109" s="370">
        <f>(20-J109)/2</f>
        <v>9.05</v>
      </c>
      <c r="L109" s="370"/>
      <c r="M109" s="321">
        <f>SUM(I109,K109,L109)</f>
        <v>11.15</v>
      </c>
      <c r="N109" s="96"/>
      <c r="O109" s="367">
        <v>1.8</v>
      </c>
      <c r="P109" s="367">
        <v>3.3</v>
      </c>
      <c r="Q109" s="370">
        <f>(20-P109)/2</f>
        <v>8.35</v>
      </c>
      <c r="R109" s="370"/>
      <c r="S109" s="321">
        <f>SUM(O109,Q109,R109)</f>
        <v>10.15</v>
      </c>
      <c r="T109" s="96"/>
      <c r="U109" s="367">
        <v>1.7</v>
      </c>
      <c r="V109" s="367">
        <v>2.2</v>
      </c>
      <c r="W109" s="370">
        <f>(20-V109)/2</f>
        <v>8.9</v>
      </c>
      <c r="X109" s="370"/>
      <c r="Y109" s="321">
        <f>SUM(U109,W109,X109)</f>
        <v>10.6</v>
      </c>
      <c r="Z109" s="96"/>
      <c r="AA109" s="381">
        <f>SUM(G109,M109,S109,Y109)</f>
        <v>42.175000000000004</v>
      </c>
      <c r="AB109" s="383"/>
    </row>
    <row r="110" spans="1:28" ht="15">
      <c r="A110" s="335"/>
      <c r="B110" s="215" t="s">
        <v>160</v>
      </c>
      <c r="C110" s="368"/>
      <c r="D110" s="368"/>
      <c r="E110" s="371"/>
      <c r="F110" s="371"/>
      <c r="G110" s="365"/>
      <c r="H110" s="101"/>
      <c r="I110" s="368"/>
      <c r="J110" s="368"/>
      <c r="K110" s="371"/>
      <c r="L110" s="371"/>
      <c r="M110" s="365"/>
      <c r="N110" s="101"/>
      <c r="O110" s="368"/>
      <c r="P110" s="368"/>
      <c r="Q110" s="371"/>
      <c r="R110" s="371"/>
      <c r="S110" s="365"/>
      <c r="T110" s="101"/>
      <c r="U110" s="368"/>
      <c r="V110" s="368"/>
      <c r="W110" s="371"/>
      <c r="X110" s="371"/>
      <c r="Y110" s="365"/>
      <c r="Z110" s="101"/>
      <c r="AA110" s="365"/>
      <c r="AB110" s="382"/>
    </row>
    <row r="111" spans="1:28" ht="15.75" thickBot="1">
      <c r="A111" s="330"/>
      <c r="B111" s="133"/>
      <c r="C111" s="369"/>
      <c r="D111" s="369"/>
      <c r="E111" s="372"/>
      <c r="F111" s="372"/>
      <c r="G111" s="366"/>
      <c r="H111" s="100"/>
      <c r="I111" s="369"/>
      <c r="J111" s="369"/>
      <c r="K111" s="372"/>
      <c r="L111" s="372"/>
      <c r="M111" s="366"/>
      <c r="N111" s="100"/>
      <c r="O111" s="369"/>
      <c r="P111" s="369"/>
      <c r="Q111" s="372"/>
      <c r="R111" s="372"/>
      <c r="S111" s="366"/>
      <c r="T111" s="100"/>
      <c r="U111" s="369"/>
      <c r="V111" s="369"/>
      <c r="W111" s="372"/>
      <c r="X111" s="372"/>
      <c r="Y111" s="366"/>
      <c r="Z111" s="100"/>
      <c r="AA111" s="319"/>
      <c r="AB111" s="319"/>
    </row>
    <row r="112" spans="1:28" ht="15">
      <c r="A112" s="329" t="s">
        <v>289</v>
      </c>
      <c r="B112" s="216" t="s">
        <v>295</v>
      </c>
      <c r="C112" s="367">
        <v>1.8</v>
      </c>
      <c r="D112" s="367">
        <v>2.35</v>
      </c>
      <c r="E112" s="370">
        <f>(20-D112)/2</f>
        <v>8.825</v>
      </c>
      <c r="F112" s="370"/>
      <c r="G112" s="321">
        <f>SUM(C112,E112,F112)</f>
        <v>10.625</v>
      </c>
      <c r="H112" s="96"/>
      <c r="I112" s="367">
        <v>1.45</v>
      </c>
      <c r="J112" s="367">
        <v>2.6</v>
      </c>
      <c r="K112" s="370">
        <f>(20-J112)/2</f>
        <v>8.7</v>
      </c>
      <c r="L112" s="370"/>
      <c r="M112" s="321">
        <f>SUM(I112,K112,L112)</f>
        <v>10.149999999999999</v>
      </c>
      <c r="N112" s="96"/>
      <c r="O112" s="367">
        <v>1.7</v>
      </c>
      <c r="P112" s="367">
        <v>3.55</v>
      </c>
      <c r="Q112" s="370">
        <f>(20-P112)/2</f>
        <v>8.225</v>
      </c>
      <c r="R112" s="370"/>
      <c r="S112" s="321">
        <f>SUM(O112,Q112,R112)</f>
        <v>9.924999999999999</v>
      </c>
      <c r="T112" s="96"/>
      <c r="U112" s="367">
        <v>1.4</v>
      </c>
      <c r="V112" s="367">
        <v>2.3</v>
      </c>
      <c r="W112" s="370">
        <f>(20-V112)/2</f>
        <v>8.85</v>
      </c>
      <c r="X112" s="370"/>
      <c r="Y112" s="321">
        <f>SUM(U112,W112,X112)</f>
        <v>10.25</v>
      </c>
      <c r="Z112" s="96"/>
      <c r="AA112" s="381">
        <f>SUM(G112,M112,S112,Y112)</f>
        <v>40.949999999999996</v>
      </c>
      <c r="AB112" s="383"/>
    </row>
    <row r="113" spans="1:28" ht="15">
      <c r="A113" s="335"/>
      <c r="B113" s="217" t="s">
        <v>410</v>
      </c>
      <c r="C113" s="368"/>
      <c r="D113" s="368"/>
      <c r="E113" s="371"/>
      <c r="F113" s="371"/>
      <c r="G113" s="365"/>
      <c r="H113" s="101"/>
      <c r="I113" s="368"/>
      <c r="J113" s="368"/>
      <c r="K113" s="371"/>
      <c r="L113" s="371"/>
      <c r="M113" s="365"/>
      <c r="N113" s="101"/>
      <c r="O113" s="368"/>
      <c r="P113" s="368"/>
      <c r="Q113" s="371"/>
      <c r="R113" s="371"/>
      <c r="S113" s="365"/>
      <c r="T113" s="101"/>
      <c r="U113" s="368"/>
      <c r="V113" s="368"/>
      <c r="W113" s="371"/>
      <c r="X113" s="371"/>
      <c r="Y113" s="365"/>
      <c r="Z113" s="101"/>
      <c r="AA113" s="365"/>
      <c r="AB113" s="382"/>
    </row>
    <row r="114" spans="1:28" ht="15">
      <c r="A114" s="335"/>
      <c r="B114" s="217" t="s">
        <v>296</v>
      </c>
      <c r="C114" s="368"/>
      <c r="D114" s="368"/>
      <c r="E114" s="371"/>
      <c r="F114" s="371"/>
      <c r="G114" s="365"/>
      <c r="H114" s="101"/>
      <c r="I114" s="368"/>
      <c r="J114" s="368"/>
      <c r="K114" s="371"/>
      <c r="L114" s="371"/>
      <c r="M114" s="365"/>
      <c r="N114" s="101"/>
      <c r="O114" s="368"/>
      <c r="P114" s="368"/>
      <c r="Q114" s="371"/>
      <c r="R114" s="371"/>
      <c r="S114" s="365"/>
      <c r="T114" s="101"/>
      <c r="U114" s="368"/>
      <c r="V114" s="368"/>
      <c r="W114" s="371"/>
      <c r="X114" s="371"/>
      <c r="Y114" s="365"/>
      <c r="Z114" s="101"/>
      <c r="AA114" s="382"/>
      <c r="AB114" s="382"/>
    </row>
    <row r="115" spans="1:28" ht="15.75" thickBot="1">
      <c r="A115" s="336"/>
      <c r="B115" s="218" t="s">
        <v>297</v>
      </c>
      <c r="C115" s="369"/>
      <c r="D115" s="369"/>
      <c r="E115" s="372"/>
      <c r="F115" s="372"/>
      <c r="G115" s="366"/>
      <c r="H115" s="100"/>
      <c r="I115" s="369"/>
      <c r="J115" s="369"/>
      <c r="K115" s="372"/>
      <c r="L115" s="372"/>
      <c r="M115" s="366"/>
      <c r="N115" s="100"/>
      <c r="O115" s="369"/>
      <c r="P115" s="369"/>
      <c r="Q115" s="372"/>
      <c r="R115" s="372"/>
      <c r="S115" s="366"/>
      <c r="T115" s="100"/>
      <c r="U115" s="369"/>
      <c r="V115" s="369"/>
      <c r="W115" s="372"/>
      <c r="X115" s="372"/>
      <c r="Y115" s="366"/>
      <c r="Z115" s="100"/>
      <c r="AA115" s="319"/>
      <c r="AB115" s="319"/>
    </row>
    <row r="116" spans="1:8" ht="12.75">
      <c r="A116" s="44"/>
      <c r="B116" s="44"/>
      <c r="C116" s="63"/>
      <c r="D116" s="63"/>
      <c r="E116" s="63"/>
      <c r="F116" s="63"/>
      <c r="G116" s="63"/>
      <c r="H116" s="106"/>
    </row>
    <row r="117" spans="1:8" ht="15">
      <c r="A117" s="26" t="s">
        <v>6</v>
      </c>
      <c r="B117" s="26"/>
      <c r="C117" s="51"/>
      <c r="D117" s="51"/>
      <c r="E117" s="51"/>
      <c r="F117" s="51"/>
      <c r="G117" s="51"/>
      <c r="H117" s="93"/>
    </row>
    <row r="118" spans="1:8" ht="15">
      <c r="A118" s="26"/>
      <c r="B118" s="26"/>
      <c r="C118" s="79"/>
      <c r="D118" s="79"/>
      <c r="E118" s="79"/>
      <c r="F118" s="79"/>
      <c r="G118" s="79"/>
      <c r="H118" s="105"/>
    </row>
    <row r="119" spans="1:15" ht="13.5" thickBot="1">
      <c r="A119" s="40" t="s">
        <v>7</v>
      </c>
      <c r="B119" s="40" t="s">
        <v>8</v>
      </c>
      <c r="C119" s="129" t="s">
        <v>52</v>
      </c>
      <c r="D119" s="136" t="s">
        <v>75</v>
      </c>
      <c r="E119" s="80" t="s">
        <v>46</v>
      </c>
      <c r="F119" s="129" t="s">
        <v>81</v>
      </c>
      <c r="G119" s="43" t="s">
        <v>47</v>
      </c>
      <c r="H119" s="229"/>
      <c r="I119" s="129" t="s">
        <v>52</v>
      </c>
      <c r="J119" s="136" t="s">
        <v>75</v>
      </c>
      <c r="K119" s="80" t="s">
        <v>46</v>
      </c>
      <c r="L119" s="129" t="s">
        <v>81</v>
      </c>
      <c r="M119" s="170" t="s">
        <v>48</v>
      </c>
      <c r="N119" s="239" t="s">
        <v>300</v>
      </c>
      <c r="O119" s="227" t="s">
        <v>49</v>
      </c>
    </row>
    <row r="120" spans="1:15" ht="15.75" thickBot="1">
      <c r="A120" s="149" t="s">
        <v>63</v>
      </c>
      <c r="B120" s="149" t="s">
        <v>72</v>
      </c>
      <c r="C120" s="68">
        <v>1.55</v>
      </c>
      <c r="D120" s="68">
        <v>2.15</v>
      </c>
      <c r="E120" s="74">
        <f>(20-D120)/2</f>
        <v>8.925</v>
      </c>
      <c r="F120" s="74"/>
      <c r="G120" s="66">
        <f>SUM(C120,E120,F120)</f>
        <v>10.475000000000001</v>
      </c>
      <c r="H120" s="230"/>
      <c r="I120" s="68">
        <v>1.6</v>
      </c>
      <c r="J120" s="68">
        <v>3.5</v>
      </c>
      <c r="K120" s="74">
        <f>(20-J120)/2</f>
        <v>8.25</v>
      </c>
      <c r="L120" s="74">
        <v>-0.1</v>
      </c>
      <c r="M120" s="66">
        <f>SUM(I120,K120,L120)</f>
        <v>9.75</v>
      </c>
      <c r="N120" s="42">
        <f>SUM(G120,M120)</f>
        <v>20.225</v>
      </c>
      <c r="O120" s="64">
        <v>1</v>
      </c>
    </row>
    <row r="121" spans="1:15" ht="15">
      <c r="A121" s="149"/>
      <c r="B121" s="149"/>
      <c r="C121" s="82"/>
      <c r="D121" s="82"/>
      <c r="E121" s="74"/>
      <c r="F121" s="74"/>
      <c r="G121" s="66"/>
      <c r="H121" s="230"/>
      <c r="I121" s="82"/>
      <c r="J121" s="82"/>
      <c r="K121" s="74"/>
      <c r="L121" s="74"/>
      <c r="M121" s="66"/>
      <c r="N121" s="57"/>
      <c r="O121" s="64"/>
    </row>
    <row r="122" spans="1:8" ht="12.75">
      <c r="A122" s="47"/>
      <c r="B122" s="47"/>
      <c r="C122" s="60"/>
      <c r="D122" s="60"/>
      <c r="E122" s="60"/>
      <c r="F122" s="60"/>
      <c r="G122" s="59"/>
      <c r="H122" s="107"/>
    </row>
    <row r="123" spans="1:8" ht="15">
      <c r="A123" s="26" t="s">
        <v>21</v>
      </c>
      <c r="B123" s="26"/>
      <c r="C123" s="51"/>
      <c r="D123" s="51"/>
      <c r="E123" s="51"/>
      <c r="F123" s="51"/>
      <c r="G123" s="51"/>
      <c r="H123" s="93"/>
    </row>
    <row r="124" spans="1:15" ht="13.5" thickBot="1">
      <c r="A124" s="40" t="s">
        <v>7</v>
      </c>
      <c r="B124" s="40" t="s">
        <v>8</v>
      </c>
      <c r="C124" s="129" t="s">
        <v>52</v>
      </c>
      <c r="D124" s="135" t="s">
        <v>75</v>
      </c>
      <c r="E124" s="80" t="s">
        <v>46</v>
      </c>
      <c r="F124" s="172" t="s">
        <v>81</v>
      </c>
      <c r="G124" s="150" t="s">
        <v>5</v>
      </c>
      <c r="H124" s="236"/>
      <c r="I124" s="129" t="s">
        <v>52</v>
      </c>
      <c r="J124" s="135" t="s">
        <v>75</v>
      </c>
      <c r="K124" s="80" t="s">
        <v>46</v>
      </c>
      <c r="L124" s="172" t="s">
        <v>81</v>
      </c>
      <c r="M124" s="148" t="s">
        <v>51</v>
      </c>
      <c r="N124" s="163" t="s">
        <v>300</v>
      </c>
      <c r="O124" s="228" t="s">
        <v>49</v>
      </c>
    </row>
    <row r="125" spans="1:15" ht="15.75" thickBot="1">
      <c r="A125" s="130" t="s">
        <v>67</v>
      </c>
      <c r="B125" s="130" t="s">
        <v>72</v>
      </c>
      <c r="C125" s="129">
        <v>0.95</v>
      </c>
      <c r="D125" s="80">
        <v>3.6</v>
      </c>
      <c r="E125" s="74">
        <f>(20-D125)/2</f>
        <v>8.2</v>
      </c>
      <c r="F125" s="74">
        <v>-0.1</v>
      </c>
      <c r="G125" s="66">
        <f>SUM(C125,E125,F125)</f>
        <v>9.049999999999999</v>
      </c>
      <c r="H125" s="237"/>
      <c r="I125" s="129">
        <v>1.8</v>
      </c>
      <c r="J125" s="80">
        <v>2.3</v>
      </c>
      <c r="K125" s="74">
        <f>(20-J125)/2</f>
        <v>8.85</v>
      </c>
      <c r="L125" s="74"/>
      <c r="M125" s="66">
        <f>SUM(I125,K125,L125)</f>
        <v>10.65</v>
      </c>
      <c r="N125" s="42">
        <f>SUM(G125,M125)</f>
        <v>19.7</v>
      </c>
      <c r="O125" s="64">
        <v>3</v>
      </c>
    </row>
    <row r="126" spans="1:15" ht="15.75" thickBot="1">
      <c r="A126" s="130" t="s">
        <v>168</v>
      </c>
      <c r="B126" s="130" t="s">
        <v>36</v>
      </c>
      <c r="C126" s="129">
        <v>1.5</v>
      </c>
      <c r="D126" s="80">
        <v>3.4</v>
      </c>
      <c r="E126" s="74">
        <f>(20-D126)/2</f>
        <v>8.3</v>
      </c>
      <c r="F126" s="74"/>
      <c r="G126" s="66">
        <f>SUM(C126,E126,F126)</f>
        <v>9.8</v>
      </c>
      <c r="H126" s="237"/>
      <c r="I126" s="129">
        <v>1.75</v>
      </c>
      <c r="J126" s="80">
        <v>2.5</v>
      </c>
      <c r="K126" s="74">
        <f>(20-J126)/2</f>
        <v>8.75</v>
      </c>
      <c r="L126" s="74"/>
      <c r="M126" s="66">
        <f>SUM(I126,K126,L126)</f>
        <v>10.5</v>
      </c>
      <c r="N126" s="42">
        <f>SUM(G126,M126)</f>
        <v>20.3</v>
      </c>
      <c r="O126" s="64">
        <v>2</v>
      </c>
    </row>
    <row r="127" spans="1:15" ht="15.75" thickBot="1">
      <c r="A127" s="130" t="s">
        <v>119</v>
      </c>
      <c r="B127" s="130" t="s">
        <v>72</v>
      </c>
      <c r="C127" s="129">
        <v>0.75</v>
      </c>
      <c r="D127" s="80">
        <v>3.5</v>
      </c>
      <c r="E127" s="74">
        <f>(20-D127)/2</f>
        <v>8.25</v>
      </c>
      <c r="F127" s="74">
        <v>-0.1</v>
      </c>
      <c r="G127" s="66">
        <f>SUM(C127,E127,F127)</f>
        <v>8.9</v>
      </c>
      <c r="H127" s="237"/>
      <c r="I127" s="129">
        <v>2</v>
      </c>
      <c r="J127" s="80">
        <v>3.8</v>
      </c>
      <c r="K127" s="74">
        <f>(20-J127)/2</f>
        <v>8.1</v>
      </c>
      <c r="L127" s="74"/>
      <c r="M127" s="66">
        <f>SUM(I127,K127,L127)</f>
        <v>10.1</v>
      </c>
      <c r="N127" s="42">
        <f>SUM(G127,M127)</f>
        <v>19</v>
      </c>
      <c r="O127" s="64">
        <v>4</v>
      </c>
    </row>
    <row r="128" spans="1:15" ht="15.75" thickBot="1">
      <c r="A128" s="131" t="s">
        <v>224</v>
      </c>
      <c r="B128" s="131" t="s">
        <v>205</v>
      </c>
      <c r="C128" s="43">
        <v>0.4</v>
      </c>
      <c r="D128" s="43">
        <v>4.2</v>
      </c>
      <c r="E128" s="74">
        <f>(20-D128)/2</f>
        <v>7.9</v>
      </c>
      <c r="F128" s="74">
        <v>-0.3</v>
      </c>
      <c r="G128" s="66">
        <f>SUM(C128,E128,F128)</f>
        <v>8</v>
      </c>
      <c r="H128" s="237"/>
      <c r="I128" s="129">
        <v>0.75</v>
      </c>
      <c r="J128" s="80">
        <v>3.4</v>
      </c>
      <c r="K128" s="74">
        <f>(20-J128)/2</f>
        <v>8.3</v>
      </c>
      <c r="L128" s="74">
        <v>-0.3</v>
      </c>
      <c r="M128" s="66">
        <f>SUM(I128,K128,L128)</f>
        <v>8.75</v>
      </c>
      <c r="N128" s="42">
        <f>SUM(G128,M128)</f>
        <v>16.75</v>
      </c>
      <c r="O128" s="64">
        <v>5</v>
      </c>
    </row>
    <row r="129" spans="1:15" ht="15">
      <c r="A129" s="130" t="s">
        <v>64</v>
      </c>
      <c r="B129" s="128" t="s">
        <v>84</v>
      </c>
      <c r="C129" s="43">
        <v>1.65</v>
      </c>
      <c r="D129" s="43">
        <v>3.2</v>
      </c>
      <c r="E129" s="74">
        <f>(20-D129)/2</f>
        <v>8.4</v>
      </c>
      <c r="F129" s="74"/>
      <c r="G129" s="66">
        <f>SUM(C129,E129,F129)</f>
        <v>10.05</v>
      </c>
      <c r="H129" s="237"/>
      <c r="I129" s="129">
        <v>2.2</v>
      </c>
      <c r="J129" s="80">
        <v>2.9</v>
      </c>
      <c r="K129" s="74">
        <f>(20-J129)/2</f>
        <v>8.55</v>
      </c>
      <c r="L129" s="74"/>
      <c r="M129" s="66">
        <f>SUM(I129,K129,L129)</f>
        <v>10.75</v>
      </c>
      <c r="N129" s="42">
        <f>SUM(G129,M129)</f>
        <v>20.8</v>
      </c>
      <c r="O129" s="64">
        <v>1</v>
      </c>
    </row>
    <row r="130" spans="1:8" ht="15">
      <c r="A130" s="174"/>
      <c r="B130" s="174"/>
      <c r="C130" s="53"/>
      <c r="D130" s="53"/>
      <c r="E130" s="112"/>
      <c r="F130" s="112"/>
      <c r="G130" s="50"/>
      <c r="H130" s="107"/>
    </row>
    <row r="131" spans="1:8" ht="12.75">
      <c r="A131" s="47"/>
      <c r="B131" s="47"/>
      <c r="C131" s="60"/>
      <c r="D131" s="60"/>
      <c r="E131" s="60"/>
      <c r="F131" s="60"/>
      <c r="G131" s="59"/>
      <c r="H131" s="107"/>
    </row>
    <row r="132" spans="1:8" ht="15">
      <c r="A132" s="26" t="s">
        <v>23</v>
      </c>
      <c r="B132" s="58"/>
      <c r="C132" s="90"/>
      <c r="D132" s="90"/>
      <c r="E132" s="90"/>
      <c r="F132" s="90"/>
      <c r="G132" s="53"/>
      <c r="H132" s="54"/>
    </row>
    <row r="133" spans="1:15" ht="13.5" thickBot="1">
      <c r="A133" s="41" t="s">
        <v>7</v>
      </c>
      <c r="B133" s="41" t="s">
        <v>8</v>
      </c>
      <c r="C133" s="129" t="s">
        <v>52</v>
      </c>
      <c r="D133" s="135" t="s">
        <v>75</v>
      </c>
      <c r="E133" s="80" t="s">
        <v>46</v>
      </c>
      <c r="F133" s="172" t="s">
        <v>81</v>
      </c>
      <c r="G133" s="182" t="s">
        <v>233</v>
      </c>
      <c r="H133" s="238"/>
      <c r="I133" s="129" t="s">
        <v>52</v>
      </c>
      <c r="J133" s="135" t="s">
        <v>75</v>
      </c>
      <c r="K133" s="80" t="s">
        <v>46</v>
      </c>
      <c r="L133" s="172" t="s">
        <v>81</v>
      </c>
      <c r="M133" s="182" t="s">
        <v>5</v>
      </c>
      <c r="N133" s="163" t="s">
        <v>300</v>
      </c>
      <c r="O133" s="228" t="s">
        <v>49</v>
      </c>
    </row>
    <row r="134" spans="1:15" ht="15.75" thickBot="1">
      <c r="A134" s="215" t="s">
        <v>311</v>
      </c>
      <c r="B134" s="131" t="s">
        <v>17</v>
      </c>
      <c r="C134" s="43">
        <v>2.7</v>
      </c>
      <c r="D134" s="43">
        <v>2.45</v>
      </c>
      <c r="E134" s="74">
        <f aca="true" t="shared" si="6" ref="E134:E140">(20-D134)/2</f>
        <v>8.775</v>
      </c>
      <c r="F134" s="74"/>
      <c r="G134" s="167">
        <f aca="true" t="shared" si="7" ref="G134:G140">SUM(C134,E134,F134)</f>
        <v>11.475000000000001</v>
      </c>
      <c r="H134" s="237"/>
      <c r="I134" s="43">
        <v>1.5</v>
      </c>
      <c r="J134" s="43">
        <v>2.8</v>
      </c>
      <c r="K134" s="74">
        <f aca="true" t="shared" si="8" ref="K134:K140">(20-J134)/2</f>
        <v>8.6</v>
      </c>
      <c r="L134" s="74"/>
      <c r="M134" s="167">
        <f aca="true" t="shared" si="9" ref="M134:M140">SUM(I134,K134,L134)</f>
        <v>10.1</v>
      </c>
      <c r="N134" s="42">
        <f aca="true" t="shared" si="10" ref="N134:N140">SUM(G134,M134)</f>
        <v>21.575000000000003</v>
      </c>
      <c r="O134" s="64">
        <v>1</v>
      </c>
    </row>
    <row r="135" spans="1:15" ht="15.75" thickBot="1">
      <c r="A135" s="131" t="s">
        <v>142</v>
      </c>
      <c r="B135" s="131" t="s">
        <v>139</v>
      </c>
      <c r="C135" s="43">
        <v>2.15</v>
      </c>
      <c r="D135" s="43">
        <v>2.25</v>
      </c>
      <c r="E135" s="74">
        <f t="shared" si="6"/>
        <v>8.875</v>
      </c>
      <c r="F135" s="74"/>
      <c r="G135" s="167">
        <f t="shared" si="7"/>
        <v>11.025</v>
      </c>
      <c r="H135" s="237"/>
      <c r="I135" s="168">
        <v>2.5</v>
      </c>
      <c r="J135" s="168">
        <v>1.9</v>
      </c>
      <c r="K135" s="74">
        <f t="shared" si="8"/>
        <v>9.05</v>
      </c>
      <c r="L135" s="74"/>
      <c r="M135" s="167">
        <f t="shared" si="9"/>
        <v>11.55</v>
      </c>
      <c r="N135" s="42">
        <f t="shared" si="10"/>
        <v>22.575000000000003</v>
      </c>
      <c r="O135" s="64">
        <v>1</v>
      </c>
    </row>
    <row r="136" spans="1:15" ht="15.75" thickBot="1">
      <c r="A136" s="131" t="s">
        <v>143</v>
      </c>
      <c r="B136" s="131" t="s">
        <v>139</v>
      </c>
      <c r="C136" s="43">
        <v>1.95</v>
      </c>
      <c r="D136" s="43">
        <v>3.25</v>
      </c>
      <c r="E136" s="74">
        <f t="shared" si="6"/>
        <v>8.375</v>
      </c>
      <c r="F136" s="74"/>
      <c r="G136" s="167">
        <f>SUM(C136,E136,F136)</f>
        <v>10.325</v>
      </c>
      <c r="H136" s="237"/>
      <c r="I136" s="168">
        <v>2.35</v>
      </c>
      <c r="J136" s="168">
        <v>2.7</v>
      </c>
      <c r="K136" s="74">
        <f>(20-J136)/2</f>
        <v>8.65</v>
      </c>
      <c r="L136" s="74"/>
      <c r="M136" s="167">
        <f>SUM(I136,K136,L136)</f>
        <v>11</v>
      </c>
      <c r="N136" s="42">
        <f>SUM(G136,M136)</f>
        <v>21.325</v>
      </c>
      <c r="O136" s="64">
        <v>3</v>
      </c>
    </row>
    <row r="137" spans="1:15" ht="15.75" thickBot="1">
      <c r="A137" s="131" t="s">
        <v>120</v>
      </c>
      <c r="B137" s="131" t="s">
        <v>72</v>
      </c>
      <c r="C137" s="43">
        <v>1.9</v>
      </c>
      <c r="D137" s="43">
        <v>3.25</v>
      </c>
      <c r="E137" s="74">
        <f t="shared" si="6"/>
        <v>8.375</v>
      </c>
      <c r="F137" s="74"/>
      <c r="G137" s="167">
        <f>SUM(C137,E137,F137)</f>
        <v>10.275</v>
      </c>
      <c r="H137" s="237"/>
      <c r="I137" s="43">
        <v>2.45</v>
      </c>
      <c r="J137" s="43">
        <v>2.2</v>
      </c>
      <c r="K137" s="74">
        <f>(20-J137)/2</f>
        <v>8.9</v>
      </c>
      <c r="L137" s="74"/>
      <c r="M137" s="167">
        <f>SUM(I137,K137,L137)</f>
        <v>11.350000000000001</v>
      </c>
      <c r="N137" s="42">
        <f>SUM(G137,M137)</f>
        <v>21.625</v>
      </c>
      <c r="O137" s="64">
        <v>4</v>
      </c>
    </row>
    <row r="138" spans="1:15" ht="15.75" thickBot="1">
      <c r="A138" s="131" t="s">
        <v>121</v>
      </c>
      <c r="B138" s="131" t="s">
        <v>72</v>
      </c>
      <c r="C138" s="168">
        <v>1.4</v>
      </c>
      <c r="D138" s="168">
        <v>3</v>
      </c>
      <c r="E138" s="74">
        <f t="shared" si="6"/>
        <v>8.5</v>
      </c>
      <c r="F138" s="74"/>
      <c r="G138" s="167">
        <f>SUM(C138,E138,F138)</f>
        <v>9.9</v>
      </c>
      <c r="H138" s="237"/>
      <c r="I138" s="73">
        <v>2.55</v>
      </c>
      <c r="J138" s="73">
        <v>2.7</v>
      </c>
      <c r="K138" s="240">
        <f>(20-J138)/2</f>
        <v>8.65</v>
      </c>
      <c r="L138" s="240"/>
      <c r="M138" s="241">
        <f>SUM(I138,K138,L138)</f>
        <v>11.2</v>
      </c>
      <c r="N138" s="226">
        <f>SUM(G138,M138)</f>
        <v>21.1</v>
      </c>
      <c r="O138" s="242">
        <v>5</v>
      </c>
    </row>
    <row r="139" spans="1:15" ht="15.75" thickBot="1">
      <c r="A139" s="131" t="s">
        <v>82</v>
      </c>
      <c r="B139" s="64" t="s">
        <v>83</v>
      </c>
      <c r="C139" s="43">
        <v>1.4</v>
      </c>
      <c r="D139" s="43">
        <v>3.25</v>
      </c>
      <c r="E139" s="74">
        <f t="shared" si="6"/>
        <v>8.375</v>
      </c>
      <c r="F139" s="74"/>
      <c r="G139" s="167">
        <f t="shared" si="7"/>
        <v>9.775</v>
      </c>
      <c r="H139" s="237"/>
      <c r="I139" s="43">
        <v>2.05</v>
      </c>
      <c r="J139" s="43">
        <v>2.4</v>
      </c>
      <c r="K139" s="74">
        <f t="shared" si="8"/>
        <v>8.8</v>
      </c>
      <c r="L139" s="74"/>
      <c r="M139" s="167">
        <f t="shared" si="9"/>
        <v>10.850000000000001</v>
      </c>
      <c r="N139" s="42">
        <f t="shared" si="10"/>
        <v>20.625</v>
      </c>
      <c r="O139" s="64">
        <v>6</v>
      </c>
    </row>
    <row r="140" spans="1:15" ht="15.75" thickBot="1">
      <c r="A140" s="131" t="s">
        <v>181</v>
      </c>
      <c r="B140" s="131" t="s">
        <v>25</v>
      </c>
      <c r="C140" s="43">
        <v>1.9</v>
      </c>
      <c r="D140" s="43">
        <v>3.5</v>
      </c>
      <c r="E140" s="74">
        <f t="shared" si="6"/>
        <v>8.25</v>
      </c>
      <c r="F140" s="74"/>
      <c r="G140" s="167">
        <f t="shared" si="7"/>
        <v>10.15</v>
      </c>
      <c r="H140" s="237"/>
      <c r="I140" s="43">
        <v>1.8</v>
      </c>
      <c r="J140" s="43">
        <v>4</v>
      </c>
      <c r="K140" s="80">
        <f t="shared" si="8"/>
        <v>8</v>
      </c>
      <c r="L140" s="80"/>
      <c r="M140" s="56">
        <f t="shared" si="9"/>
        <v>9.8</v>
      </c>
      <c r="N140" s="42">
        <f t="shared" si="10"/>
        <v>19.950000000000003</v>
      </c>
      <c r="O140" s="64">
        <v>7</v>
      </c>
    </row>
    <row r="141" spans="1:15" ht="15">
      <c r="A141" s="131"/>
      <c r="B141" s="131"/>
      <c r="C141" s="43"/>
      <c r="D141" s="43"/>
      <c r="E141" s="74"/>
      <c r="F141" s="74"/>
      <c r="G141" s="167"/>
      <c r="H141" s="237"/>
      <c r="I141" s="64"/>
      <c r="J141" s="64"/>
      <c r="K141" s="64"/>
      <c r="L141" s="64"/>
      <c r="M141" s="64"/>
      <c r="N141" s="64"/>
      <c r="O141" s="64"/>
    </row>
    <row r="142" spans="1:8" ht="15">
      <c r="A142" s="174"/>
      <c r="B142" s="174"/>
      <c r="C142" s="53"/>
      <c r="D142" s="53"/>
      <c r="E142" s="112"/>
      <c r="F142" s="112"/>
      <c r="G142" s="83"/>
      <c r="H142" s="107"/>
    </row>
    <row r="143" spans="1:8" ht="15">
      <c r="A143" s="47"/>
      <c r="B143" s="47"/>
      <c r="C143" s="83"/>
      <c r="D143" s="83"/>
      <c r="E143" s="83"/>
      <c r="F143" s="83"/>
      <c r="G143" s="83"/>
      <c r="H143" s="69"/>
    </row>
    <row r="144" spans="1:8" ht="15">
      <c r="A144" s="26" t="s">
        <v>28</v>
      </c>
      <c r="B144" s="26"/>
      <c r="C144" s="51"/>
      <c r="D144" s="51"/>
      <c r="E144" s="51"/>
      <c r="F144" s="51"/>
      <c r="G144" s="51"/>
      <c r="H144" s="93"/>
    </row>
    <row r="145" spans="1:8" ht="15">
      <c r="A145" s="26"/>
      <c r="B145" s="26"/>
      <c r="C145" s="79"/>
      <c r="D145" s="79"/>
      <c r="E145" s="79"/>
      <c r="F145" s="79"/>
      <c r="G145" s="79"/>
      <c r="H145" s="105"/>
    </row>
    <row r="146" spans="1:15" ht="13.5" thickBot="1">
      <c r="A146" s="41" t="s">
        <v>7</v>
      </c>
      <c r="B146" s="41" t="s">
        <v>8</v>
      </c>
      <c r="C146" s="129" t="s">
        <v>52</v>
      </c>
      <c r="D146" s="135" t="s">
        <v>75</v>
      </c>
      <c r="E146" s="80" t="s">
        <v>46</v>
      </c>
      <c r="F146" s="129" t="s">
        <v>81</v>
      </c>
      <c r="G146" s="190" t="s">
        <v>5</v>
      </c>
      <c r="H146" s="243"/>
      <c r="I146" s="129" t="s">
        <v>52</v>
      </c>
      <c r="J146" s="135" t="s">
        <v>75</v>
      </c>
      <c r="K146" s="80" t="s">
        <v>46</v>
      </c>
      <c r="L146" s="129" t="s">
        <v>81</v>
      </c>
      <c r="M146" s="190" t="s">
        <v>233</v>
      </c>
      <c r="N146" s="163" t="s">
        <v>300</v>
      </c>
      <c r="O146" s="228" t="s">
        <v>49</v>
      </c>
    </row>
    <row r="147" spans="1:15" ht="15.75" thickBot="1">
      <c r="A147" s="131" t="s">
        <v>88</v>
      </c>
      <c r="B147" s="131" t="s">
        <v>83</v>
      </c>
      <c r="C147" s="43">
        <v>3.2</v>
      </c>
      <c r="D147" s="43">
        <v>2.5</v>
      </c>
      <c r="E147" s="74">
        <f aca="true" t="shared" si="11" ref="E147:E153">(20-D147)/2</f>
        <v>8.75</v>
      </c>
      <c r="F147" s="74"/>
      <c r="G147" s="66">
        <f aca="true" t="shared" si="12" ref="G147:G153">SUM(C147,E147,F147)</f>
        <v>11.95</v>
      </c>
      <c r="H147" s="237"/>
      <c r="I147" s="43">
        <v>2.45</v>
      </c>
      <c r="J147" s="43">
        <v>2.4</v>
      </c>
      <c r="K147" s="74">
        <f aca="true" t="shared" si="13" ref="K147:K153">(20-J147)/2</f>
        <v>8.8</v>
      </c>
      <c r="L147" s="74"/>
      <c r="M147" s="66">
        <f aca="true" t="shared" si="14" ref="M147:M153">SUM(I147,K147,L147)</f>
        <v>11.25</v>
      </c>
      <c r="N147" s="42">
        <f aca="true" t="shared" si="15" ref="N147:N153">SUM(G147,M147)</f>
        <v>23.2</v>
      </c>
      <c r="O147" s="64">
        <v>1</v>
      </c>
    </row>
    <row r="148" spans="1:15" ht="15.75" thickBot="1">
      <c r="A148" s="131" t="s">
        <v>198</v>
      </c>
      <c r="B148" s="131" t="s">
        <v>10</v>
      </c>
      <c r="C148" s="43">
        <v>2.5</v>
      </c>
      <c r="D148" s="43">
        <v>3.2</v>
      </c>
      <c r="E148" s="74">
        <f t="shared" si="11"/>
        <v>8.4</v>
      </c>
      <c r="F148" s="74"/>
      <c r="G148" s="66">
        <f t="shared" si="12"/>
        <v>10.9</v>
      </c>
      <c r="H148" s="237"/>
      <c r="I148" s="43">
        <v>2.65</v>
      </c>
      <c r="J148" s="43">
        <v>2.25</v>
      </c>
      <c r="K148" s="74">
        <f t="shared" si="13"/>
        <v>8.875</v>
      </c>
      <c r="L148" s="74"/>
      <c r="M148" s="66">
        <f t="shared" si="14"/>
        <v>11.525</v>
      </c>
      <c r="N148" s="42">
        <f t="shared" si="15"/>
        <v>22.425</v>
      </c>
      <c r="O148" s="64">
        <v>2</v>
      </c>
    </row>
    <row r="149" spans="1:15" ht="15.75" thickBot="1">
      <c r="A149" s="131" t="s">
        <v>22</v>
      </c>
      <c r="B149" s="131" t="s">
        <v>38</v>
      </c>
      <c r="C149" s="43">
        <v>2.6</v>
      </c>
      <c r="D149" s="43">
        <v>2</v>
      </c>
      <c r="E149" s="74">
        <f>(20-D149)/2</f>
        <v>9</v>
      </c>
      <c r="F149" s="74"/>
      <c r="G149" s="66">
        <f>SUM(C149,E149,F149)</f>
        <v>11.6</v>
      </c>
      <c r="H149" s="237"/>
      <c r="I149" s="43">
        <v>2.1</v>
      </c>
      <c r="J149" s="43">
        <v>2.75</v>
      </c>
      <c r="K149" s="74">
        <f>(20-J149)/2</f>
        <v>8.625</v>
      </c>
      <c r="L149" s="74"/>
      <c r="M149" s="66">
        <f>SUM(I149,K149,L149)</f>
        <v>10.725</v>
      </c>
      <c r="N149" s="226">
        <f>SUM(G149,M149)</f>
        <v>22.325</v>
      </c>
      <c r="O149" s="242">
        <v>3</v>
      </c>
    </row>
    <row r="150" spans="1:15" ht="15.75" thickBot="1">
      <c r="A150" s="131" t="s">
        <v>89</v>
      </c>
      <c r="B150" s="131" t="s">
        <v>83</v>
      </c>
      <c r="C150" s="43">
        <v>2.9</v>
      </c>
      <c r="D150" s="43">
        <v>3</v>
      </c>
      <c r="E150" s="74">
        <f>(20-D150)/2</f>
        <v>8.5</v>
      </c>
      <c r="F150" s="74"/>
      <c r="G150" s="66">
        <f>SUM(C150,E150,F150)</f>
        <v>11.4</v>
      </c>
      <c r="H150" s="237"/>
      <c r="I150" s="43">
        <v>2.1</v>
      </c>
      <c r="J150" s="43">
        <v>2.4</v>
      </c>
      <c r="K150" s="74">
        <f>(20-J150)/2</f>
        <v>8.8</v>
      </c>
      <c r="L150" s="74"/>
      <c r="M150" s="66">
        <f>SUM(I150,K150,L150)</f>
        <v>10.9</v>
      </c>
      <c r="N150" s="226">
        <f>SUM(G150,M150)</f>
        <v>22.3</v>
      </c>
      <c r="O150" s="242">
        <v>4</v>
      </c>
    </row>
    <row r="151" spans="1:15" ht="15.75" thickBot="1">
      <c r="A151" s="131" t="s">
        <v>45</v>
      </c>
      <c r="B151" s="131" t="s">
        <v>10</v>
      </c>
      <c r="C151" s="43">
        <v>2.2</v>
      </c>
      <c r="D151" s="43">
        <v>3</v>
      </c>
      <c r="E151" s="74">
        <f t="shared" si="11"/>
        <v>8.5</v>
      </c>
      <c r="F151" s="74"/>
      <c r="G151" s="66">
        <f t="shared" si="12"/>
        <v>10.7</v>
      </c>
      <c r="H151" s="237"/>
      <c r="I151" s="43">
        <v>2.15</v>
      </c>
      <c r="J151" s="43">
        <v>2.55</v>
      </c>
      <c r="K151" s="74">
        <f t="shared" si="13"/>
        <v>8.725</v>
      </c>
      <c r="L151" s="74"/>
      <c r="M151" s="66">
        <f t="shared" si="14"/>
        <v>10.875</v>
      </c>
      <c r="N151" s="42">
        <f t="shared" si="15"/>
        <v>21.575</v>
      </c>
      <c r="O151" s="64">
        <v>5</v>
      </c>
    </row>
    <row r="152" spans="1:15" ht="15.75" thickBot="1">
      <c r="A152" s="131" t="s">
        <v>138</v>
      </c>
      <c r="B152" s="131" t="s">
        <v>139</v>
      </c>
      <c r="C152" s="43">
        <v>2.65</v>
      </c>
      <c r="D152" s="43">
        <v>2.2</v>
      </c>
      <c r="E152" s="74">
        <f t="shared" si="11"/>
        <v>8.9</v>
      </c>
      <c r="F152" s="74"/>
      <c r="G152" s="66">
        <f t="shared" si="12"/>
        <v>11.55</v>
      </c>
      <c r="H152" s="237"/>
      <c r="I152" s="43">
        <v>1.6</v>
      </c>
      <c r="J152" s="43">
        <v>3.2</v>
      </c>
      <c r="K152" s="74">
        <f t="shared" si="13"/>
        <v>8.4</v>
      </c>
      <c r="L152" s="74"/>
      <c r="M152" s="66">
        <f t="shared" si="14"/>
        <v>10</v>
      </c>
      <c r="N152" s="42">
        <f t="shared" si="15"/>
        <v>21.55</v>
      </c>
      <c r="O152" s="64">
        <v>6</v>
      </c>
    </row>
    <row r="153" spans="1:15" ht="15">
      <c r="A153" s="131" t="s">
        <v>140</v>
      </c>
      <c r="B153" s="131" t="s">
        <v>139</v>
      </c>
      <c r="C153" s="43">
        <v>2.15</v>
      </c>
      <c r="D153" s="43">
        <v>3</v>
      </c>
      <c r="E153" s="74">
        <f t="shared" si="11"/>
        <v>8.5</v>
      </c>
      <c r="F153" s="74"/>
      <c r="G153" s="66">
        <f t="shared" si="12"/>
        <v>10.65</v>
      </c>
      <c r="H153" s="237"/>
      <c r="I153" s="43">
        <v>1.9</v>
      </c>
      <c r="J153" s="43">
        <v>2.8</v>
      </c>
      <c r="K153" s="74">
        <f t="shared" si="13"/>
        <v>8.6</v>
      </c>
      <c r="L153" s="74"/>
      <c r="M153" s="66">
        <f t="shared" si="14"/>
        <v>10.5</v>
      </c>
      <c r="N153" s="226">
        <f t="shared" si="15"/>
        <v>21.15</v>
      </c>
      <c r="O153" s="242">
        <v>7</v>
      </c>
    </row>
    <row r="154" spans="1:8" ht="15">
      <c r="A154" s="33"/>
      <c r="B154" s="33"/>
      <c r="C154" s="50"/>
      <c r="D154" s="50"/>
      <c r="E154" s="50"/>
      <c r="F154" s="50"/>
      <c r="G154" s="50"/>
      <c r="H154" s="52"/>
    </row>
    <row r="155" spans="1:8" ht="15">
      <c r="A155" s="144" t="s">
        <v>105</v>
      </c>
      <c r="B155" s="26"/>
      <c r="C155" s="51"/>
      <c r="D155" s="51"/>
      <c r="E155" s="51"/>
      <c r="F155" s="51"/>
      <c r="G155" s="51"/>
      <c r="H155" s="93"/>
    </row>
    <row r="156" spans="1:21" ht="13.5" thickBot="1">
      <c r="A156" s="40" t="s">
        <v>7</v>
      </c>
      <c r="B156" s="40" t="s">
        <v>8</v>
      </c>
      <c r="C156" s="129" t="s">
        <v>52</v>
      </c>
      <c r="D156" s="135" t="s">
        <v>75</v>
      </c>
      <c r="E156" s="80" t="s">
        <v>46</v>
      </c>
      <c r="F156" s="172" t="s">
        <v>81</v>
      </c>
      <c r="G156" s="150" t="s">
        <v>16</v>
      </c>
      <c r="H156" s="237"/>
      <c r="I156" s="129" t="s">
        <v>52</v>
      </c>
      <c r="J156" s="135" t="s">
        <v>75</v>
      </c>
      <c r="K156" s="80" t="s">
        <v>46</v>
      </c>
      <c r="L156" s="172" t="s">
        <v>81</v>
      </c>
      <c r="M156" s="150" t="s">
        <v>233</v>
      </c>
      <c r="N156" s="237"/>
      <c r="O156" s="129" t="s">
        <v>52</v>
      </c>
      <c r="P156" s="135" t="s">
        <v>75</v>
      </c>
      <c r="Q156" s="80" t="s">
        <v>46</v>
      </c>
      <c r="R156" s="172" t="s">
        <v>81</v>
      </c>
      <c r="S156" s="150" t="s">
        <v>9</v>
      </c>
      <c r="T156" s="156" t="s">
        <v>300</v>
      </c>
      <c r="U156" s="228" t="s">
        <v>49</v>
      </c>
    </row>
    <row r="157" spans="1:21" ht="15.75" thickBot="1">
      <c r="A157" s="131" t="s">
        <v>61</v>
      </c>
      <c r="B157" s="131" t="s">
        <v>72</v>
      </c>
      <c r="C157" s="42">
        <v>3.9</v>
      </c>
      <c r="D157" s="42">
        <v>1.65</v>
      </c>
      <c r="E157" s="74">
        <f>(20-D157)/2</f>
        <v>9.175</v>
      </c>
      <c r="F157" s="74"/>
      <c r="G157" s="66">
        <f>SUM(C157,E157,F157)</f>
        <v>13.075000000000001</v>
      </c>
      <c r="H157" s="230"/>
      <c r="I157" s="42">
        <v>2.2</v>
      </c>
      <c r="J157" s="42">
        <v>2.65</v>
      </c>
      <c r="K157" s="74">
        <f>(20-J157)/2</f>
        <v>8.675</v>
      </c>
      <c r="L157" s="74"/>
      <c r="M157" s="66">
        <f>SUM(I157,K157,L157)</f>
        <v>10.875</v>
      </c>
      <c r="N157" s="230"/>
      <c r="O157" s="42">
        <v>2.85</v>
      </c>
      <c r="P157" s="42">
        <v>2.85</v>
      </c>
      <c r="Q157" s="74">
        <f>(20-P157)/2</f>
        <v>8.575</v>
      </c>
      <c r="R157" s="74"/>
      <c r="S157" s="66">
        <f>SUM(O157,Q157,R157)</f>
        <v>11.424999999999999</v>
      </c>
      <c r="T157" s="226">
        <f>SUM(G157,M157,S157)</f>
        <v>35.375</v>
      </c>
      <c r="U157" s="64">
        <v>1</v>
      </c>
    </row>
    <row r="158" spans="1:21" ht="15">
      <c r="A158" s="215" t="s">
        <v>317</v>
      </c>
      <c r="B158" s="215" t="s">
        <v>260</v>
      </c>
      <c r="C158" s="42">
        <v>2.25</v>
      </c>
      <c r="D158" s="42">
        <v>2.2</v>
      </c>
      <c r="E158" s="74">
        <f>(20-D158)/2</f>
        <v>8.9</v>
      </c>
      <c r="F158" s="74"/>
      <c r="G158" s="66">
        <f>SUM(C158,E158,F158)</f>
        <v>11.15</v>
      </c>
      <c r="H158" s="230"/>
      <c r="I158" s="42">
        <v>1.6</v>
      </c>
      <c r="J158" s="42">
        <v>3.35</v>
      </c>
      <c r="K158" s="74">
        <f>(20-J158)/2</f>
        <v>8.325</v>
      </c>
      <c r="L158" s="74"/>
      <c r="M158" s="66">
        <f>SUM(I158,K158,L158)</f>
        <v>9.924999999999999</v>
      </c>
      <c r="N158" s="230"/>
      <c r="O158" s="42">
        <v>2.3</v>
      </c>
      <c r="P158" s="42">
        <v>4</v>
      </c>
      <c r="Q158" s="74">
        <f>(20-P158)/2</f>
        <v>8</v>
      </c>
      <c r="R158" s="74"/>
      <c r="S158" s="66">
        <f>SUM(O158,Q158,R158)</f>
        <v>10.3</v>
      </c>
      <c r="T158" s="226">
        <f>SUM(G158,M158,S158)</f>
        <v>31.375</v>
      </c>
      <c r="U158" s="64">
        <v>2</v>
      </c>
    </row>
    <row r="159" spans="1:8" ht="12.75">
      <c r="A159" s="47"/>
      <c r="B159" s="47"/>
      <c r="C159" s="79"/>
      <c r="D159" s="79"/>
      <c r="E159" s="79"/>
      <c r="F159" s="79"/>
      <c r="G159" s="79"/>
      <c r="H159" s="105"/>
    </row>
    <row r="160" spans="1:8" ht="15">
      <c r="A160" s="174"/>
      <c r="B160" s="174"/>
      <c r="C160" s="50"/>
      <c r="D160" s="50"/>
      <c r="E160" s="112"/>
      <c r="F160" s="112"/>
      <c r="G160" s="50"/>
      <c r="H160" s="52"/>
    </row>
    <row r="161" spans="1:8" ht="12.75">
      <c r="A161" s="47"/>
      <c r="B161" s="47"/>
      <c r="C161" s="59"/>
      <c r="D161" s="59"/>
      <c r="E161" s="59"/>
      <c r="F161" s="59"/>
      <c r="G161" s="59"/>
      <c r="H161" s="107"/>
    </row>
    <row r="162" spans="1:8" ht="15">
      <c r="A162" s="173" t="s">
        <v>115</v>
      </c>
      <c r="B162" s="55"/>
      <c r="C162" s="85"/>
      <c r="D162" s="85"/>
      <c r="E162" s="85"/>
      <c r="F162" s="85"/>
      <c r="G162" s="85"/>
      <c r="H162" s="108"/>
    </row>
    <row r="163" spans="1:21" ht="13.5" thickBot="1">
      <c r="A163" s="45" t="s">
        <v>7</v>
      </c>
      <c r="B163" s="45" t="s">
        <v>8</v>
      </c>
      <c r="C163" s="129" t="s">
        <v>52</v>
      </c>
      <c r="D163" s="135" t="s">
        <v>75</v>
      </c>
      <c r="E163" s="80" t="s">
        <v>46</v>
      </c>
      <c r="F163" s="172" t="s">
        <v>81</v>
      </c>
      <c r="G163" s="152" t="s">
        <v>5</v>
      </c>
      <c r="H163" s="237"/>
      <c r="I163" s="129" t="s">
        <v>52</v>
      </c>
      <c r="J163" s="135" t="s">
        <v>75</v>
      </c>
      <c r="K163" s="80" t="s">
        <v>46</v>
      </c>
      <c r="L163" s="172" t="s">
        <v>81</v>
      </c>
      <c r="M163" s="152" t="s">
        <v>51</v>
      </c>
      <c r="N163" s="237"/>
      <c r="O163" s="129" t="s">
        <v>52</v>
      </c>
      <c r="P163" s="135" t="s">
        <v>75</v>
      </c>
      <c r="Q163" s="80" t="s">
        <v>46</v>
      </c>
      <c r="R163" s="172" t="s">
        <v>81</v>
      </c>
      <c r="S163" s="152" t="s">
        <v>12</v>
      </c>
      <c r="T163" s="156" t="s">
        <v>300</v>
      </c>
      <c r="U163" s="228" t="s">
        <v>49</v>
      </c>
    </row>
    <row r="164" spans="1:21" ht="15.75" thickBot="1">
      <c r="A164" s="140" t="s">
        <v>173</v>
      </c>
      <c r="B164" s="149" t="s">
        <v>25</v>
      </c>
      <c r="C164" s="56">
        <v>4.5</v>
      </c>
      <c r="D164" s="56">
        <v>1.8</v>
      </c>
      <c r="E164" s="74">
        <f>(20-D164)/2</f>
        <v>9.1</v>
      </c>
      <c r="F164" s="74"/>
      <c r="G164" s="66">
        <f>SUM(C164,E164,F164)</f>
        <v>13.6</v>
      </c>
      <c r="H164" s="230"/>
      <c r="I164" s="56">
        <v>3.95</v>
      </c>
      <c r="J164" s="56">
        <v>2.6</v>
      </c>
      <c r="K164" s="74">
        <f>(20-J164)/2</f>
        <v>8.7</v>
      </c>
      <c r="L164" s="74"/>
      <c r="M164" s="66">
        <f>SUM(I164,K164,L164)</f>
        <v>12.649999999999999</v>
      </c>
      <c r="N164" s="237"/>
      <c r="O164" s="67">
        <v>4.3</v>
      </c>
      <c r="P164" s="67">
        <v>2.5</v>
      </c>
      <c r="Q164" s="74">
        <f>(20-P164)/2</f>
        <v>8.75</v>
      </c>
      <c r="R164" s="74"/>
      <c r="S164" s="66">
        <f>SUM(O164,Q164,R164)</f>
        <v>13.05</v>
      </c>
      <c r="T164" s="226">
        <f>SUM(G164,M164,S164)</f>
        <v>39.3</v>
      </c>
      <c r="U164" s="64">
        <v>1</v>
      </c>
    </row>
    <row r="165" spans="1:21" ht="15.75" thickBot="1">
      <c r="A165" s="140" t="s">
        <v>175</v>
      </c>
      <c r="B165" s="149" t="s">
        <v>25</v>
      </c>
      <c r="C165" s="56">
        <v>3.85</v>
      </c>
      <c r="D165" s="56">
        <v>2.2</v>
      </c>
      <c r="E165" s="74">
        <f>(20-D165)/2</f>
        <v>8.9</v>
      </c>
      <c r="F165" s="74"/>
      <c r="G165" s="66">
        <f>SUM(C165,E165,F165)</f>
        <v>12.75</v>
      </c>
      <c r="H165" s="230"/>
      <c r="I165" s="56">
        <v>2.65</v>
      </c>
      <c r="J165" s="56">
        <v>2.8</v>
      </c>
      <c r="K165" s="74">
        <f>(20-J165)/2</f>
        <v>8.6</v>
      </c>
      <c r="L165" s="74"/>
      <c r="M165" s="66">
        <f>SUM(I165,K165,L165)</f>
        <v>11.25</v>
      </c>
      <c r="N165" s="230"/>
      <c r="O165" s="56">
        <v>3.5</v>
      </c>
      <c r="P165" s="56">
        <v>2.8</v>
      </c>
      <c r="Q165" s="74">
        <f>(20-P165)/2</f>
        <v>8.6</v>
      </c>
      <c r="R165" s="74"/>
      <c r="S165" s="66">
        <f>SUM(O165,Q165,R165)</f>
        <v>12.1</v>
      </c>
      <c r="T165" s="226">
        <f>SUM(G165,M165,S165)</f>
        <v>36.1</v>
      </c>
      <c r="U165" s="64">
        <v>2</v>
      </c>
    </row>
    <row r="166" spans="1:21" ht="15">
      <c r="A166" s="140" t="s">
        <v>60</v>
      </c>
      <c r="B166" s="149" t="s">
        <v>72</v>
      </c>
      <c r="C166" s="56">
        <v>2.75</v>
      </c>
      <c r="D166" s="56">
        <v>2.2</v>
      </c>
      <c r="E166" s="74">
        <f>(20-D166)/2</f>
        <v>8.9</v>
      </c>
      <c r="F166" s="74"/>
      <c r="G166" s="66">
        <f>SUM(C166,E166,F166)</f>
        <v>11.65</v>
      </c>
      <c r="H166" s="230"/>
      <c r="I166" s="56">
        <v>3.45</v>
      </c>
      <c r="J166" s="56">
        <v>2.4</v>
      </c>
      <c r="K166" s="74">
        <f>(20-J166)/2</f>
        <v>8.8</v>
      </c>
      <c r="L166" s="74"/>
      <c r="M166" s="66">
        <f>SUM(I166,K166,L166)</f>
        <v>12.25</v>
      </c>
      <c r="N166" s="230"/>
      <c r="O166" s="255">
        <v>1.4</v>
      </c>
      <c r="P166" s="255">
        <v>4.1</v>
      </c>
      <c r="Q166" s="240">
        <f>(20-P166)/2</f>
        <v>7.95</v>
      </c>
      <c r="R166" s="240"/>
      <c r="S166" s="195">
        <f>SUM(O166,Q166,R166)</f>
        <v>9.35</v>
      </c>
      <c r="T166" s="226">
        <f>SUM(G166,M166,S166)</f>
        <v>33.25</v>
      </c>
      <c r="U166" s="64">
        <v>3</v>
      </c>
    </row>
    <row r="167" spans="1:8" ht="15">
      <c r="A167" s="174"/>
      <c r="B167" s="174"/>
      <c r="C167" s="83"/>
      <c r="D167" s="83"/>
      <c r="E167" s="112"/>
      <c r="F167" s="112"/>
      <c r="G167" s="50"/>
      <c r="H167" s="180"/>
    </row>
    <row r="168" spans="1:8" ht="15">
      <c r="A168" s="175"/>
      <c r="B168" s="175"/>
      <c r="C168" s="83"/>
      <c r="D168" s="83"/>
      <c r="E168" s="112"/>
      <c r="F168" s="112"/>
      <c r="G168" s="50"/>
      <c r="H168" s="69"/>
    </row>
    <row r="169" spans="1:8" ht="15">
      <c r="A169" s="55" t="s">
        <v>11</v>
      </c>
      <c r="B169" s="55"/>
      <c r="C169" s="85"/>
      <c r="D169" s="85"/>
      <c r="E169" s="85"/>
      <c r="F169" s="85"/>
      <c r="G169" s="85"/>
      <c r="H169" s="108"/>
    </row>
    <row r="170" spans="1:8" ht="13.5" thickBot="1">
      <c r="A170" s="45" t="s">
        <v>7</v>
      </c>
      <c r="B170" s="45" t="s">
        <v>8</v>
      </c>
      <c r="C170" s="129" t="s">
        <v>52</v>
      </c>
      <c r="D170" s="135" t="s">
        <v>75</v>
      </c>
      <c r="E170" s="80" t="s">
        <v>46</v>
      </c>
      <c r="F170" s="172" t="s">
        <v>81</v>
      </c>
      <c r="G170" s="152" t="s">
        <v>71</v>
      </c>
      <c r="H170" s="49" t="s">
        <v>49</v>
      </c>
    </row>
    <row r="171" spans="1:8" ht="15.75" thickBot="1">
      <c r="A171" s="257" t="s">
        <v>122</v>
      </c>
      <c r="B171" s="257" t="s">
        <v>335</v>
      </c>
      <c r="C171" s="67">
        <v>2.8</v>
      </c>
      <c r="D171" s="67">
        <v>1.7</v>
      </c>
      <c r="E171" s="74">
        <f>(20-D171)/2</f>
        <v>9.15</v>
      </c>
      <c r="F171" s="74"/>
      <c r="G171" s="66">
        <f>SUM(C171,E171,F171)</f>
        <v>11.95</v>
      </c>
      <c r="H171" s="169">
        <v>1</v>
      </c>
    </row>
    <row r="172" spans="1:8" ht="15">
      <c r="A172" s="140" t="s">
        <v>66</v>
      </c>
      <c r="B172" s="149" t="s">
        <v>72</v>
      </c>
      <c r="C172" s="56">
        <v>2.5</v>
      </c>
      <c r="D172" s="56">
        <v>1.95</v>
      </c>
      <c r="E172" s="74">
        <f>(20-D172)/2</f>
        <v>9.025</v>
      </c>
      <c r="F172" s="74"/>
      <c r="G172" s="66">
        <f>SUM(C172,E172,F172)</f>
        <v>11.525</v>
      </c>
      <c r="H172" s="57">
        <v>2</v>
      </c>
    </row>
    <row r="173" spans="1:8" ht="15">
      <c r="A173" s="33"/>
      <c r="B173" s="33"/>
      <c r="C173" s="50"/>
      <c r="D173" s="50"/>
      <c r="E173" s="50"/>
      <c r="F173" s="50"/>
      <c r="G173" s="50"/>
      <c r="H173" s="52"/>
    </row>
    <row r="174" spans="1:8" ht="15">
      <c r="A174" s="175"/>
      <c r="B174" s="175"/>
      <c r="C174" s="60"/>
      <c r="D174" s="60"/>
      <c r="E174" s="112"/>
      <c r="F174" s="112"/>
      <c r="G174" s="50"/>
      <c r="H174" s="107"/>
    </row>
    <row r="175" spans="1:8" ht="15">
      <c r="A175" s="55" t="s">
        <v>11</v>
      </c>
      <c r="B175" s="55"/>
      <c r="C175" s="85"/>
      <c r="D175" s="85"/>
      <c r="E175" s="85"/>
      <c r="F175" s="85"/>
      <c r="G175" s="85"/>
      <c r="H175" s="108"/>
    </row>
    <row r="176" spans="1:8" ht="13.5" thickBot="1">
      <c r="A176" s="45" t="s">
        <v>7</v>
      </c>
      <c r="B176" s="45" t="s">
        <v>8</v>
      </c>
      <c r="C176" s="129" t="s">
        <v>52</v>
      </c>
      <c r="D176" s="135" t="s">
        <v>75</v>
      </c>
      <c r="E176" s="80" t="s">
        <v>46</v>
      </c>
      <c r="F176" s="172" t="s">
        <v>81</v>
      </c>
      <c r="G176" s="152" t="s">
        <v>9</v>
      </c>
      <c r="H176" s="49" t="s">
        <v>49</v>
      </c>
    </row>
    <row r="177" spans="1:8" ht="15.75" thickBot="1">
      <c r="A177" s="257" t="s">
        <v>238</v>
      </c>
      <c r="B177" s="149" t="s">
        <v>239</v>
      </c>
      <c r="C177" s="67">
        <v>2.5</v>
      </c>
      <c r="D177" s="67">
        <v>3.25</v>
      </c>
      <c r="E177" s="74">
        <f>(20-D177)/2</f>
        <v>8.375</v>
      </c>
      <c r="F177" s="74"/>
      <c r="G177" s="66">
        <f>SUM(C177,E177,F177)</f>
        <v>10.875</v>
      </c>
      <c r="H177" s="169">
        <v>1</v>
      </c>
    </row>
    <row r="178" spans="1:8" ht="15.75" thickBot="1">
      <c r="A178" s="217" t="s">
        <v>336</v>
      </c>
      <c r="B178" s="257" t="s">
        <v>274</v>
      </c>
      <c r="C178" s="56">
        <v>1.25</v>
      </c>
      <c r="D178" s="56">
        <v>2.65</v>
      </c>
      <c r="E178" s="74">
        <f>(20-D178)/2</f>
        <v>8.675</v>
      </c>
      <c r="F178" s="74"/>
      <c r="G178" s="66">
        <f>SUM(C178,E178,F178)</f>
        <v>9.925</v>
      </c>
      <c r="H178" s="57">
        <v>2</v>
      </c>
    </row>
    <row r="179" spans="1:8" ht="15.75" thickBot="1">
      <c r="A179" s="257" t="s">
        <v>337</v>
      </c>
      <c r="B179" s="257" t="s">
        <v>274</v>
      </c>
      <c r="C179" s="67">
        <v>1.5</v>
      </c>
      <c r="D179" s="67">
        <v>3.2</v>
      </c>
      <c r="E179" s="74">
        <f>(20-D179)/2</f>
        <v>8.4</v>
      </c>
      <c r="F179" s="74"/>
      <c r="G179" s="66">
        <f>SUM(C179,E179,F179)</f>
        <v>9.9</v>
      </c>
      <c r="H179" s="169">
        <v>3</v>
      </c>
    </row>
    <row r="180" spans="1:8" ht="15.75" thickBot="1">
      <c r="A180" s="257" t="s">
        <v>338</v>
      </c>
      <c r="B180" s="257" t="s">
        <v>274</v>
      </c>
      <c r="C180" s="67">
        <v>0.75</v>
      </c>
      <c r="D180" s="67">
        <v>3.85</v>
      </c>
      <c r="E180" s="74">
        <f>(20-D180)/2</f>
        <v>8.075</v>
      </c>
      <c r="F180" s="74"/>
      <c r="G180" s="66">
        <f>SUM(C180,E180,F180)</f>
        <v>8.825</v>
      </c>
      <c r="H180" s="169">
        <v>5</v>
      </c>
    </row>
    <row r="181" spans="1:8" ht="15">
      <c r="A181" s="257" t="s">
        <v>340</v>
      </c>
      <c r="B181" s="257" t="s">
        <v>274</v>
      </c>
      <c r="C181" s="67">
        <v>0.75</v>
      </c>
      <c r="D181" s="67">
        <v>3.2</v>
      </c>
      <c r="E181" s="74">
        <f>(20-D181)/2</f>
        <v>8.4</v>
      </c>
      <c r="F181" s="74"/>
      <c r="G181" s="66">
        <f>SUM(C181,E181,F181)</f>
        <v>9.15</v>
      </c>
      <c r="H181" s="169">
        <v>4</v>
      </c>
    </row>
    <row r="182" spans="1:8" ht="12.75">
      <c r="A182" s="33"/>
      <c r="B182" s="33"/>
      <c r="C182" s="53"/>
      <c r="D182" s="53"/>
      <c r="E182" s="53"/>
      <c r="F182" s="53"/>
      <c r="G182" s="53"/>
      <c r="H182" s="54"/>
    </row>
    <row r="183" spans="1:8" ht="15">
      <c r="A183" s="55" t="s">
        <v>11</v>
      </c>
      <c r="B183" s="55"/>
      <c r="C183" s="85"/>
      <c r="D183" s="85"/>
      <c r="E183" s="85"/>
      <c r="F183" s="85"/>
      <c r="G183" s="85"/>
      <c r="H183" s="108"/>
    </row>
    <row r="184" spans="1:8" ht="13.5" thickBot="1">
      <c r="A184" s="45" t="s">
        <v>7</v>
      </c>
      <c r="B184" s="45" t="s">
        <v>8</v>
      </c>
      <c r="C184" s="129" t="s">
        <v>52</v>
      </c>
      <c r="D184" s="135" t="s">
        <v>75</v>
      </c>
      <c r="E184" s="80" t="s">
        <v>46</v>
      </c>
      <c r="F184" s="172" t="s">
        <v>81</v>
      </c>
      <c r="G184" s="152" t="s">
        <v>51</v>
      </c>
      <c r="H184" s="176" t="s">
        <v>49</v>
      </c>
    </row>
    <row r="185" spans="1:8" ht="15.75" thickBot="1">
      <c r="A185" s="217" t="s">
        <v>141</v>
      </c>
      <c r="B185" s="257" t="s">
        <v>343</v>
      </c>
      <c r="C185" s="67">
        <v>3.7</v>
      </c>
      <c r="D185" s="67">
        <v>1.9</v>
      </c>
      <c r="E185" s="74">
        <f aca="true" t="shared" si="16" ref="E185:E190">(20-D185)/2</f>
        <v>9.05</v>
      </c>
      <c r="F185" s="74"/>
      <c r="G185" s="259">
        <f aca="true" t="shared" si="17" ref="G185:G190">SUM(C185,E185,F185)</f>
        <v>12.75</v>
      </c>
      <c r="H185" s="169">
        <v>1</v>
      </c>
    </row>
    <row r="186" spans="1:8" s="2" customFormat="1" ht="15.75" thickBot="1">
      <c r="A186" s="257" t="s">
        <v>337</v>
      </c>
      <c r="B186" s="257" t="s">
        <v>274</v>
      </c>
      <c r="C186" s="67">
        <v>1.8</v>
      </c>
      <c r="D186" s="67">
        <v>3.1</v>
      </c>
      <c r="E186" s="74">
        <f t="shared" si="16"/>
        <v>8.45</v>
      </c>
      <c r="F186" s="74"/>
      <c r="G186" s="259">
        <f t="shared" si="17"/>
        <v>10.25</v>
      </c>
      <c r="H186" s="169">
        <v>2</v>
      </c>
    </row>
    <row r="187" spans="1:8" s="2" customFormat="1" ht="15.75" thickBot="1">
      <c r="A187" s="217" t="s">
        <v>341</v>
      </c>
      <c r="B187" s="257" t="s">
        <v>342</v>
      </c>
      <c r="C187" s="56">
        <v>1.2</v>
      </c>
      <c r="D187" s="56">
        <v>2.5</v>
      </c>
      <c r="E187" s="74">
        <f t="shared" si="16"/>
        <v>8.75</v>
      </c>
      <c r="F187" s="74"/>
      <c r="G187" s="259">
        <f t="shared" si="17"/>
        <v>9.95</v>
      </c>
      <c r="H187" s="57">
        <v>3</v>
      </c>
    </row>
    <row r="188" spans="1:256" s="2" customFormat="1" ht="15.75" thickBot="1">
      <c r="A188" s="257" t="s">
        <v>339</v>
      </c>
      <c r="B188" s="257" t="s">
        <v>274</v>
      </c>
      <c r="C188" s="56">
        <v>1.2</v>
      </c>
      <c r="D188" s="56">
        <v>2.9</v>
      </c>
      <c r="E188" s="74">
        <f t="shared" si="16"/>
        <v>8.55</v>
      </c>
      <c r="F188" s="74"/>
      <c r="G188" s="259">
        <f t="shared" si="17"/>
        <v>9.75</v>
      </c>
      <c r="H188" s="57">
        <v>4</v>
      </c>
      <c r="I188" s="44"/>
      <c r="J188" s="44"/>
      <c r="K188" s="60"/>
      <c r="L188" s="60"/>
      <c r="M188" s="112"/>
      <c r="N188" s="112"/>
      <c r="O188" s="50"/>
      <c r="P188" s="107"/>
      <c r="Q188" s="44"/>
      <c r="R188" s="44"/>
      <c r="S188" s="60"/>
      <c r="T188" s="60"/>
      <c r="U188" s="112"/>
      <c r="V188" s="112"/>
      <c r="W188" s="50"/>
      <c r="X188" s="107"/>
      <c r="Y188" s="44"/>
      <c r="Z188" s="44"/>
      <c r="AA188" s="60"/>
      <c r="AB188" s="60"/>
      <c r="AC188" s="112"/>
      <c r="AD188" s="112"/>
      <c r="AE188" s="50"/>
      <c r="AF188" s="107"/>
      <c r="AG188" s="44"/>
      <c r="AH188" s="44"/>
      <c r="AI188" s="60"/>
      <c r="AJ188" s="60"/>
      <c r="AK188" s="112"/>
      <c r="AL188" s="112"/>
      <c r="AM188" s="50"/>
      <c r="AN188" s="107"/>
      <c r="AO188" s="44"/>
      <c r="AP188" s="44"/>
      <c r="AQ188" s="60"/>
      <c r="AR188" s="60"/>
      <c r="AS188" s="112"/>
      <c r="AT188" s="112"/>
      <c r="AU188" s="50"/>
      <c r="AV188" s="107"/>
      <c r="AW188" s="44"/>
      <c r="AX188" s="44"/>
      <c r="AY188" s="60"/>
      <c r="AZ188" s="60"/>
      <c r="BA188" s="112"/>
      <c r="BB188" s="112"/>
      <c r="BC188" s="50"/>
      <c r="BD188" s="107"/>
      <c r="BE188" s="44"/>
      <c r="BF188" s="44"/>
      <c r="BG188" s="60"/>
      <c r="BH188" s="60"/>
      <c r="BI188" s="112"/>
      <c r="BJ188" s="112"/>
      <c r="BK188" s="50"/>
      <c r="BL188" s="107"/>
      <c r="BM188" s="44"/>
      <c r="BN188" s="44"/>
      <c r="BO188" s="60"/>
      <c r="BP188" s="60"/>
      <c r="BQ188" s="112"/>
      <c r="BR188" s="112"/>
      <c r="BS188" s="50"/>
      <c r="BT188" s="107"/>
      <c r="BU188" s="44"/>
      <c r="BV188" s="44"/>
      <c r="BW188" s="60"/>
      <c r="BX188" s="60"/>
      <c r="BY188" s="112"/>
      <c r="BZ188" s="112"/>
      <c r="CA188" s="50"/>
      <c r="CB188" s="107"/>
      <c r="CC188" s="44"/>
      <c r="CD188" s="44"/>
      <c r="CE188" s="60"/>
      <c r="CF188" s="60"/>
      <c r="CG188" s="112"/>
      <c r="CH188" s="112"/>
      <c r="CI188" s="50"/>
      <c r="CJ188" s="107"/>
      <c r="CK188" s="44"/>
      <c r="CL188" s="44"/>
      <c r="CM188" s="60"/>
      <c r="CN188" s="60"/>
      <c r="CO188" s="112"/>
      <c r="CP188" s="112"/>
      <c r="CQ188" s="50"/>
      <c r="CR188" s="107"/>
      <c r="CS188" s="44"/>
      <c r="CT188" s="44"/>
      <c r="CU188" s="60"/>
      <c r="CV188" s="60"/>
      <c r="CW188" s="112"/>
      <c r="CX188" s="112"/>
      <c r="CY188" s="50"/>
      <c r="CZ188" s="107"/>
      <c r="DA188" s="44"/>
      <c r="DB188" s="44"/>
      <c r="DC188" s="60"/>
      <c r="DD188" s="60"/>
      <c r="DE188" s="112"/>
      <c r="DF188" s="112"/>
      <c r="DG188" s="50"/>
      <c r="DH188" s="107"/>
      <c r="DI188" s="44"/>
      <c r="DJ188" s="44"/>
      <c r="DK188" s="60"/>
      <c r="DL188" s="60"/>
      <c r="DM188" s="112"/>
      <c r="DN188" s="112"/>
      <c r="DO188" s="50"/>
      <c r="DP188" s="107"/>
      <c r="DQ188" s="44"/>
      <c r="DR188" s="44"/>
      <c r="DS188" s="60"/>
      <c r="DT188" s="60"/>
      <c r="DU188" s="112"/>
      <c r="DV188" s="112"/>
      <c r="DW188" s="50"/>
      <c r="DX188" s="107"/>
      <c r="DY188" s="44"/>
      <c r="DZ188" s="44"/>
      <c r="EA188" s="60"/>
      <c r="EB188" s="60"/>
      <c r="EC188" s="112"/>
      <c r="ED188" s="112"/>
      <c r="EE188" s="50"/>
      <c r="EF188" s="107"/>
      <c r="EG188" s="44"/>
      <c r="EH188" s="44"/>
      <c r="EI188" s="60"/>
      <c r="EJ188" s="60"/>
      <c r="EK188" s="112"/>
      <c r="EL188" s="112"/>
      <c r="EM188" s="50"/>
      <c r="EN188" s="107"/>
      <c r="EO188" s="44"/>
      <c r="EP188" s="44"/>
      <c r="EQ188" s="60"/>
      <c r="ER188" s="60"/>
      <c r="ES188" s="112"/>
      <c r="ET188" s="112"/>
      <c r="EU188" s="50"/>
      <c r="EV188" s="107"/>
      <c r="EW188" s="44"/>
      <c r="EX188" s="44"/>
      <c r="EY188" s="60"/>
      <c r="EZ188" s="60"/>
      <c r="FA188" s="112"/>
      <c r="FB188" s="112"/>
      <c r="FC188" s="50"/>
      <c r="FD188" s="107"/>
      <c r="FE188" s="44"/>
      <c r="FF188" s="44"/>
      <c r="FG188" s="60"/>
      <c r="FH188" s="60"/>
      <c r="FI188" s="112"/>
      <c r="FJ188" s="112"/>
      <c r="FK188" s="50"/>
      <c r="FL188" s="107"/>
      <c r="FM188" s="44"/>
      <c r="FN188" s="44"/>
      <c r="FO188" s="60"/>
      <c r="FP188" s="60"/>
      <c r="FQ188" s="112"/>
      <c r="FR188" s="112"/>
      <c r="FS188" s="50"/>
      <c r="FT188" s="107"/>
      <c r="FU188" s="44"/>
      <c r="FV188" s="44"/>
      <c r="FW188" s="60"/>
      <c r="FX188" s="60"/>
      <c r="FY188" s="112"/>
      <c r="FZ188" s="112"/>
      <c r="GA188" s="50"/>
      <c r="GB188" s="107"/>
      <c r="GC188" s="44"/>
      <c r="GD188" s="44"/>
      <c r="GE188" s="60"/>
      <c r="GF188" s="60"/>
      <c r="GG188" s="112"/>
      <c r="GH188" s="112"/>
      <c r="GI188" s="50"/>
      <c r="GJ188" s="107"/>
      <c r="GK188" s="44"/>
      <c r="GL188" s="44"/>
      <c r="GM188" s="60"/>
      <c r="GN188" s="60"/>
      <c r="GO188" s="112"/>
      <c r="GP188" s="112"/>
      <c r="GQ188" s="50"/>
      <c r="GR188" s="107"/>
      <c r="GS188" s="44"/>
      <c r="GT188" s="44"/>
      <c r="GU188" s="60"/>
      <c r="GV188" s="60"/>
      <c r="GW188" s="112"/>
      <c r="GX188" s="112"/>
      <c r="GY188" s="50"/>
      <c r="GZ188" s="107"/>
      <c r="HA188" s="44"/>
      <c r="HB188" s="44"/>
      <c r="HC188" s="60"/>
      <c r="HD188" s="60"/>
      <c r="HE188" s="112"/>
      <c r="HF188" s="112"/>
      <c r="HG188" s="50"/>
      <c r="HH188" s="107"/>
      <c r="HI188" s="44"/>
      <c r="HJ188" s="44"/>
      <c r="HK188" s="60"/>
      <c r="HL188" s="60"/>
      <c r="HM188" s="112"/>
      <c r="HN188" s="112"/>
      <c r="HO188" s="50"/>
      <c r="HP188" s="107"/>
      <c r="HQ188" s="44"/>
      <c r="HR188" s="44"/>
      <c r="HS188" s="60"/>
      <c r="HT188" s="60"/>
      <c r="HU188" s="112"/>
      <c r="HV188" s="112"/>
      <c r="HW188" s="50"/>
      <c r="HX188" s="107"/>
      <c r="HY188" s="44"/>
      <c r="HZ188" s="44"/>
      <c r="IA188" s="60"/>
      <c r="IB188" s="60"/>
      <c r="IC188" s="112"/>
      <c r="ID188" s="112"/>
      <c r="IE188" s="50"/>
      <c r="IF188" s="107"/>
      <c r="IG188" s="44"/>
      <c r="IH188" s="44"/>
      <c r="II188" s="60"/>
      <c r="IJ188" s="60"/>
      <c r="IK188" s="112"/>
      <c r="IL188" s="112"/>
      <c r="IM188" s="50"/>
      <c r="IN188" s="107"/>
      <c r="IO188" s="44"/>
      <c r="IP188" s="44"/>
      <c r="IQ188" s="60"/>
      <c r="IR188" s="60"/>
      <c r="IS188" s="112"/>
      <c r="IT188" s="112"/>
      <c r="IU188" s="50"/>
      <c r="IV188" s="107"/>
    </row>
    <row r="189" spans="1:8" ht="15.75" thickBot="1">
      <c r="A189" s="217" t="s">
        <v>340</v>
      </c>
      <c r="B189" s="257" t="s">
        <v>274</v>
      </c>
      <c r="C189" s="56">
        <v>1.15</v>
      </c>
      <c r="D189" s="56">
        <v>3.5</v>
      </c>
      <c r="E189" s="74">
        <f t="shared" si="16"/>
        <v>8.25</v>
      </c>
      <c r="F189" s="74"/>
      <c r="G189" s="66">
        <f t="shared" si="17"/>
        <v>9.4</v>
      </c>
      <c r="H189" s="57">
        <v>5</v>
      </c>
    </row>
    <row r="190" spans="1:8" ht="15">
      <c r="A190" s="257" t="s">
        <v>336</v>
      </c>
      <c r="B190" s="257" t="s">
        <v>274</v>
      </c>
      <c r="C190" s="56">
        <v>1.05</v>
      </c>
      <c r="D190" s="56">
        <v>3.5</v>
      </c>
      <c r="E190" s="74">
        <f t="shared" si="16"/>
        <v>8.25</v>
      </c>
      <c r="F190" s="74"/>
      <c r="G190" s="259">
        <f t="shared" si="17"/>
        <v>9.3</v>
      </c>
      <c r="H190" s="169">
        <v>6</v>
      </c>
    </row>
    <row r="191" spans="1:8" ht="15">
      <c r="A191" s="44"/>
      <c r="B191" s="44"/>
      <c r="C191" s="60"/>
      <c r="D191" s="60"/>
      <c r="E191" s="112"/>
      <c r="F191" s="112"/>
      <c r="G191" s="50"/>
      <c r="H191" s="107"/>
    </row>
    <row r="192" spans="1:8" ht="12.75">
      <c r="A192" s="33"/>
      <c r="B192" s="33"/>
      <c r="C192" s="53"/>
      <c r="D192" s="53"/>
      <c r="E192" s="53"/>
      <c r="F192" s="53"/>
      <c r="G192" s="53"/>
      <c r="H192" s="54"/>
    </row>
    <row r="193" spans="1:8" ht="15">
      <c r="A193" s="55" t="s">
        <v>11</v>
      </c>
      <c r="B193" s="55"/>
      <c r="C193" s="85"/>
      <c r="D193" s="85"/>
      <c r="E193" s="85"/>
      <c r="F193" s="85"/>
      <c r="G193" s="85"/>
      <c r="H193" s="108"/>
    </row>
    <row r="194" spans="1:8" ht="13.5" thickBot="1">
      <c r="A194" s="45" t="s">
        <v>7</v>
      </c>
      <c r="B194" s="45" t="s">
        <v>8</v>
      </c>
      <c r="C194" s="129" t="s">
        <v>52</v>
      </c>
      <c r="D194" s="135" t="s">
        <v>75</v>
      </c>
      <c r="E194" s="80" t="s">
        <v>46</v>
      </c>
      <c r="F194" s="172" t="s">
        <v>81</v>
      </c>
      <c r="G194" s="152" t="s">
        <v>12</v>
      </c>
      <c r="H194" s="49" t="s">
        <v>49</v>
      </c>
    </row>
    <row r="195" spans="1:8" ht="15.75" thickBot="1">
      <c r="A195" s="149" t="s">
        <v>122</v>
      </c>
      <c r="B195" s="149" t="s">
        <v>72</v>
      </c>
      <c r="C195" s="56">
        <v>3.1</v>
      </c>
      <c r="D195" s="56">
        <v>3.2</v>
      </c>
      <c r="E195" s="74">
        <f aca="true" t="shared" si="18" ref="E195:E201">(20-D195)/2</f>
        <v>8.4</v>
      </c>
      <c r="F195" s="74"/>
      <c r="G195" s="66">
        <f aca="true" t="shared" si="19" ref="G195:G201">SUM(C195,E195,F195)</f>
        <v>11.5</v>
      </c>
      <c r="H195" s="169">
        <v>1</v>
      </c>
    </row>
    <row r="196" spans="1:8" ht="15.75" thickBot="1">
      <c r="A196" s="140" t="s">
        <v>66</v>
      </c>
      <c r="B196" s="149" t="s">
        <v>72</v>
      </c>
      <c r="C196" s="56">
        <v>2.9</v>
      </c>
      <c r="D196" s="56">
        <v>3.15</v>
      </c>
      <c r="E196" s="74">
        <f t="shared" si="18"/>
        <v>8.425</v>
      </c>
      <c r="F196" s="74"/>
      <c r="G196" s="259">
        <f t="shared" si="19"/>
        <v>11.325000000000001</v>
      </c>
      <c r="H196" s="57">
        <v>2</v>
      </c>
    </row>
    <row r="197" spans="1:8" ht="15.75" thickBot="1">
      <c r="A197" s="217" t="s">
        <v>141</v>
      </c>
      <c r="B197" s="257" t="s">
        <v>343</v>
      </c>
      <c r="C197" s="67">
        <v>2.9</v>
      </c>
      <c r="D197" s="67">
        <v>3.2</v>
      </c>
      <c r="E197" s="74">
        <f t="shared" si="18"/>
        <v>8.4</v>
      </c>
      <c r="F197" s="74"/>
      <c r="G197" s="66">
        <f t="shared" si="19"/>
        <v>11.3</v>
      </c>
      <c r="H197" s="169">
        <v>3</v>
      </c>
    </row>
    <row r="198" spans="1:8" ht="15.75" thickBot="1">
      <c r="A198" s="257" t="s">
        <v>238</v>
      </c>
      <c r="B198" s="149" t="s">
        <v>239</v>
      </c>
      <c r="C198" s="67">
        <v>1.8</v>
      </c>
      <c r="D198" s="67">
        <v>3.2</v>
      </c>
      <c r="E198" s="74">
        <f t="shared" si="18"/>
        <v>8.4</v>
      </c>
      <c r="F198" s="74"/>
      <c r="G198" s="66">
        <f t="shared" si="19"/>
        <v>10.200000000000001</v>
      </c>
      <c r="H198" s="169">
        <v>4</v>
      </c>
    </row>
    <row r="199" spans="1:8" ht="15.75" thickBot="1">
      <c r="A199" s="217" t="s">
        <v>341</v>
      </c>
      <c r="B199" s="257" t="s">
        <v>342</v>
      </c>
      <c r="C199" s="56">
        <v>1.45</v>
      </c>
      <c r="D199" s="56">
        <v>3.15</v>
      </c>
      <c r="E199" s="74">
        <f t="shared" si="18"/>
        <v>8.425</v>
      </c>
      <c r="F199" s="74"/>
      <c r="G199" s="66">
        <f t="shared" si="19"/>
        <v>9.875</v>
      </c>
      <c r="H199" s="57">
        <v>5</v>
      </c>
    </row>
    <row r="200" spans="1:8" ht="15.75" thickBot="1">
      <c r="A200" s="257" t="s">
        <v>338</v>
      </c>
      <c r="B200" s="257" t="s">
        <v>274</v>
      </c>
      <c r="C200" s="67">
        <v>1.5</v>
      </c>
      <c r="D200" s="67">
        <v>4</v>
      </c>
      <c r="E200" s="74">
        <f t="shared" si="18"/>
        <v>8</v>
      </c>
      <c r="F200" s="74"/>
      <c r="G200" s="259">
        <f t="shared" si="19"/>
        <v>9.5</v>
      </c>
      <c r="H200" s="169">
        <v>6</v>
      </c>
    </row>
    <row r="201" spans="1:8" ht="15">
      <c r="A201" s="257" t="s">
        <v>339</v>
      </c>
      <c r="B201" s="257" t="s">
        <v>274</v>
      </c>
      <c r="C201" s="56">
        <v>1.15</v>
      </c>
      <c r="D201" s="56">
        <v>4</v>
      </c>
      <c r="E201" s="74">
        <f t="shared" si="18"/>
        <v>8</v>
      </c>
      <c r="F201" s="74"/>
      <c r="G201" s="66">
        <f t="shared" si="19"/>
        <v>9.15</v>
      </c>
      <c r="H201" s="57">
        <v>7</v>
      </c>
    </row>
    <row r="202" spans="1:8" ht="12.75">
      <c r="A202" s="33"/>
      <c r="B202" s="33"/>
      <c r="C202" s="53"/>
      <c r="D202" s="53"/>
      <c r="E202" s="53"/>
      <c r="F202" s="53"/>
      <c r="G202" s="53"/>
      <c r="H202" s="54"/>
    </row>
    <row r="203" spans="1:8" ht="15">
      <c r="A203" s="26" t="s">
        <v>74</v>
      </c>
      <c r="B203" s="26"/>
      <c r="C203" s="51"/>
      <c r="D203" s="51"/>
      <c r="E203" s="51"/>
      <c r="F203" s="51"/>
      <c r="G203" s="51"/>
      <c r="H203" s="51"/>
    </row>
    <row r="204" spans="1:27" ht="12.75">
      <c r="A204" s="215" t="s">
        <v>7</v>
      </c>
      <c r="B204" s="215" t="s">
        <v>8</v>
      </c>
      <c r="C204" s="129" t="s">
        <v>52</v>
      </c>
      <c r="D204" s="136" t="s">
        <v>75</v>
      </c>
      <c r="E204" s="75" t="s">
        <v>46</v>
      </c>
      <c r="F204" s="129" t="s">
        <v>81</v>
      </c>
      <c r="G204" s="231" t="s">
        <v>5</v>
      </c>
      <c r="H204" s="156"/>
      <c r="I204" s="129" t="s">
        <v>52</v>
      </c>
      <c r="J204" s="136" t="s">
        <v>75</v>
      </c>
      <c r="K204" s="75" t="s">
        <v>46</v>
      </c>
      <c r="L204" s="129" t="s">
        <v>81</v>
      </c>
      <c r="M204" s="190" t="s">
        <v>9</v>
      </c>
      <c r="N204" s="156"/>
      <c r="O204" s="129" t="s">
        <v>52</v>
      </c>
      <c r="P204" s="136" t="s">
        <v>75</v>
      </c>
      <c r="Q204" s="75" t="s">
        <v>46</v>
      </c>
      <c r="R204" s="129" t="s">
        <v>81</v>
      </c>
      <c r="S204" s="231" t="s">
        <v>12</v>
      </c>
      <c r="T204" s="156" t="s">
        <v>300</v>
      </c>
      <c r="U204" s="75" t="s">
        <v>253</v>
      </c>
      <c r="V204" s="177"/>
      <c r="W204" s="160"/>
      <c r="X204" s="151"/>
      <c r="Y204" s="266"/>
      <c r="Z204" s="106"/>
      <c r="AA204" s="89"/>
    </row>
    <row r="205" spans="1:21" ht="15">
      <c r="A205" s="215" t="s">
        <v>348</v>
      </c>
      <c r="B205" s="215" t="s">
        <v>349</v>
      </c>
      <c r="C205" s="157">
        <v>4.1</v>
      </c>
      <c r="D205" s="80">
        <v>3</v>
      </c>
      <c r="E205" s="80">
        <f>(20-D205)/2</f>
        <v>8.5</v>
      </c>
      <c r="F205" s="80"/>
      <c r="G205" s="42">
        <f>SUM(C205,E205,F205)</f>
        <v>12.6</v>
      </c>
      <c r="H205" s="163"/>
      <c r="I205" s="157">
        <v>5.15</v>
      </c>
      <c r="J205" s="80">
        <v>2.5</v>
      </c>
      <c r="K205" s="80">
        <f>(20-J205)/2</f>
        <v>8.75</v>
      </c>
      <c r="L205" s="80"/>
      <c r="M205" s="42">
        <f>SUM(I205,K205,L205)</f>
        <v>13.9</v>
      </c>
      <c r="N205" s="163"/>
      <c r="O205" s="64">
        <v>4.65</v>
      </c>
      <c r="P205" s="64">
        <v>2.9</v>
      </c>
      <c r="Q205" s="80">
        <f>(20-P205)/2</f>
        <v>8.55</v>
      </c>
      <c r="R205" s="80"/>
      <c r="S205" s="42">
        <f>SUM(O205,Q205,R205)</f>
        <v>13.200000000000001</v>
      </c>
      <c r="T205" s="81">
        <f>SUM(G205,M205,S205)</f>
        <v>39.7</v>
      </c>
      <c r="U205" s="64">
        <v>1</v>
      </c>
    </row>
    <row r="206" spans="1:8" ht="15">
      <c r="A206" s="174"/>
      <c r="B206" s="174"/>
      <c r="C206" s="159"/>
      <c r="D206" s="112"/>
      <c r="E206" s="112"/>
      <c r="F206" s="112"/>
      <c r="G206" s="50"/>
      <c r="H206" s="180"/>
    </row>
    <row r="207" spans="1:8" ht="15">
      <c r="A207" s="26" t="s">
        <v>73</v>
      </c>
      <c r="B207" s="26"/>
      <c r="C207" s="51"/>
      <c r="D207" s="51"/>
      <c r="E207" s="51"/>
      <c r="F207" s="51"/>
      <c r="G207" s="51"/>
      <c r="H207" s="51"/>
    </row>
    <row r="208" spans="1:8" ht="13.5" thickBot="1">
      <c r="A208" s="154" t="s">
        <v>7</v>
      </c>
      <c r="B208" s="154" t="s">
        <v>8</v>
      </c>
      <c r="C208" s="129" t="s">
        <v>52</v>
      </c>
      <c r="D208" s="135" t="s">
        <v>75</v>
      </c>
      <c r="E208" s="75" t="s">
        <v>46</v>
      </c>
      <c r="F208" s="172" t="s">
        <v>81</v>
      </c>
      <c r="G208" s="155" t="s">
        <v>50</v>
      </c>
      <c r="H208" s="156" t="s">
        <v>49</v>
      </c>
    </row>
    <row r="209" spans="1:8" ht="15.75" thickBot="1">
      <c r="A209" s="130" t="s">
        <v>123</v>
      </c>
      <c r="B209" s="130" t="s">
        <v>72</v>
      </c>
      <c r="C209" s="157">
        <v>5</v>
      </c>
      <c r="D209" s="157">
        <v>2.9</v>
      </c>
      <c r="E209" s="74">
        <f>(20-D209)/2</f>
        <v>8.55</v>
      </c>
      <c r="F209" s="74"/>
      <c r="G209" s="66">
        <f>SUM(C209,E209,F209)</f>
        <v>13.55</v>
      </c>
      <c r="H209" s="163">
        <v>1</v>
      </c>
    </row>
    <row r="210" spans="1:8" ht="15.75" thickBot="1">
      <c r="A210" s="154" t="s">
        <v>125</v>
      </c>
      <c r="B210" s="154" t="s">
        <v>349</v>
      </c>
      <c r="C210" s="157">
        <v>3.85</v>
      </c>
      <c r="D210" s="157">
        <v>2.4</v>
      </c>
      <c r="E210" s="74">
        <f>(20-D210)/2</f>
        <v>8.8</v>
      </c>
      <c r="F210" s="74"/>
      <c r="G210" s="66">
        <f>SUM(C210,E210,F210)</f>
        <v>12.65</v>
      </c>
      <c r="H210" s="163">
        <v>2</v>
      </c>
    </row>
    <row r="211" spans="1:8" ht="15.75" thickBot="1">
      <c r="A211" s="130" t="s">
        <v>80</v>
      </c>
      <c r="B211" s="130" t="s">
        <v>17</v>
      </c>
      <c r="C211" s="157">
        <v>4.05</v>
      </c>
      <c r="D211" s="157">
        <v>2.9</v>
      </c>
      <c r="E211" s="74">
        <f>(20-D211)/2</f>
        <v>8.55</v>
      </c>
      <c r="F211" s="74"/>
      <c r="G211" s="66">
        <f>SUM(C211,E211,F211)</f>
        <v>12.600000000000001</v>
      </c>
      <c r="H211" s="163">
        <v>3</v>
      </c>
    </row>
    <row r="212" spans="1:8" ht="15.75" thickBot="1">
      <c r="A212" s="130" t="s">
        <v>243</v>
      </c>
      <c r="B212" s="130" t="s">
        <v>244</v>
      </c>
      <c r="C212" s="157">
        <v>3.4</v>
      </c>
      <c r="D212" s="157">
        <v>2.6</v>
      </c>
      <c r="E212" s="74">
        <f>(20-D212)/2</f>
        <v>8.7</v>
      </c>
      <c r="F212" s="74"/>
      <c r="G212" s="66">
        <f>SUM(C212,E212,F212)</f>
        <v>12.1</v>
      </c>
      <c r="H212" s="163">
        <v>4</v>
      </c>
    </row>
    <row r="213" spans="1:8" ht="15">
      <c r="A213" s="154" t="s">
        <v>68</v>
      </c>
      <c r="B213" s="154" t="s">
        <v>349</v>
      </c>
      <c r="C213" s="157">
        <v>2</v>
      </c>
      <c r="D213" s="157">
        <v>3.8</v>
      </c>
      <c r="E213" s="74">
        <f>(20-D213)/2</f>
        <v>8.1</v>
      </c>
      <c r="F213" s="74"/>
      <c r="G213" s="66">
        <f>SUM(C213,E213,F213)</f>
        <v>10.1</v>
      </c>
      <c r="H213" s="163">
        <v>5</v>
      </c>
    </row>
    <row r="214" spans="1:8" ht="12.75">
      <c r="A214" s="61"/>
      <c r="B214" s="62"/>
      <c r="C214" s="89"/>
      <c r="D214" s="89"/>
      <c r="E214" s="89"/>
      <c r="F214" s="89"/>
      <c r="G214" s="63"/>
      <c r="H214" s="106"/>
    </row>
    <row r="215" spans="1:8" ht="15">
      <c r="A215" s="26" t="s">
        <v>73</v>
      </c>
      <c r="B215" s="26"/>
      <c r="C215" s="51"/>
      <c r="D215" s="51"/>
      <c r="E215" s="51"/>
      <c r="F215" s="51"/>
      <c r="G215" s="51"/>
      <c r="H215" s="51"/>
    </row>
    <row r="216" spans="1:8" ht="13.5" thickBot="1">
      <c r="A216" s="154" t="s">
        <v>7</v>
      </c>
      <c r="B216" s="154" t="s">
        <v>8</v>
      </c>
      <c r="C216" s="129" t="s">
        <v>52</v>
      </c>
      <c r="D216" s="135" t="s">
        <v>75</v>
      </c>
      <c r="E216" s="75" t="s">
        <v>46</v>
      </c>
      <c r="F216" s="172" t="s">
        <v>81</v>
      </c>
      <c r="G216" s="162" t="s">
        <v>5</v>
      </c>
      <c r="H216" s="156" t="s">
        <v>49</v>
      </c>
    </row>
    <row r="217" spans="1:8" ht="15.75" thickBot="1">
      <c r="A217" s="130" t="s">
        <v>100</v>
      </c>
      <c r="B217" s="130" t="s">
        <v>17</v>
      </c>
      <c r="C217" s="157">
        <v>4.15</v>
      </c>
      <c r="D217" s="157">
        <v>2.25</v>
      </c>
      <c r="E217" s="74">
        <f>(20-D217)/2</f>
        <v>8.875</v>
      </c>
      <c r="F217" s="74"/>
      <c r="G217" s="66">
        <f>SUM(C217,E217,F217)</f>
        <v>13.025</v>
      </c>
      <c r="H217" s="163">
        <v>1</v>
      </c>
    </row>
    <row r="218" spans="1:8" ht="15.75" thickBot="1">
      <c r="A218" s="130" t="s">
        <v>80</v>
      </c>
      <c r="B218" s="130" t="s">
        <v>17</v>
      </c>
      <c r="C218" s="157">
        <v>4</v>
      </c>
      <c r="D218" s="157">
        <v>2.65</v>
      </c>
      <c r="E218" s="74">
        <f>(20-D218)/2</f>
        <v>8.675</v>
      </c>
      <c r="F218" s="74"/>
      <c r="G218" s="66">
        <f>SUM(C218,E218,F218)</f>
        <v>12.675</v>
      </c>
      <c r="H218" s="163">
        <v>2</v>
      </c>
    </row>
    <row r="219" spans="1:8" ht="15.75" thickBot="1">
      <c r="A219" s="154" t="s">
        <v>351</v>
      </c>
      <c r="B219" s="154" t="s">
        <v>352</v>
      </c>
      <c r="C219" s="157">
        <v>2.95</v>
      </c>
      <c r="D219" s="157">
        <v>2.3</v>
      </c>
      <c r="E219" s="74">
        <f>(20-D219)/2</f>
        <v>8.85</v>
      </c>
      <c r="F219" s="74"/>
      <c r="G219" s="66">
        <f>SUM(C219,E219,F219)</f>
        <v>11.8</v>
      </c>
      <c r="H219" s="163">
        <v>3</v>
      </c>
    </row>
    <row r="220" spans="1:8" ht="15">
      <c r="A220" s="154" t="s">
        <v>353</v>
      </c>
      <c r="B220" s="154" t="s">
        <v>352</v>
      </c>
      <c r="C220" s="157">
        <v>2.5</v>
      </c>
      <c r="D220" s="157">
        <v>3.1</v>
      </c>
      <c r="E220" s="74">
        <f>(20-D220)/2</f>
        <v>8.45</v>
      </c>
      <c r="F220" s="74"/>
      <c r="G220" s="66">
        <f>SUM(C220,E220,F220)</f>
        <v>10.95</v>
      </c>
      <c r="H220" s="163">
        <v>4</v>
      </c>
    </row>
    <row r="221" spans="1:8" ht="12.75">
      <c r="A221" s="61"/>
      <c r="B221" s="62"/>
      <c r="C221" s="89"/>
      <c r="D221" s="89"/>
      <c r="E221" s="89"/>
      <c r="F221" s="89"/>
      <c r="G221" s="63"/>
      <c r="H221" s="106"/>
    </row>
    <row r="222" spans="1:8" ht="15">
      <c r="A222" s="26" t="s">
        <v>73</v>
      </c>
      <c r="B222" s="26"/>
      <c r="C222" s="51"/>
      <c r="D222" s="51"/>
      <c r="E222" s="51"/>
      <c r="F222" s="51"/>
      <c r="G222" s="51"/>
      <c r="H222" s="51"/>
    </row>
    <row r="223" spans="1:8" ht="13.5" thickBot="1">
      <c r="A223" s="154" t="s">
        <v>7</v>
      </c>
      <c r="B223" s="154" t="s">
        <v>8</v>
      </c>
      <c r="C223" s="129" t="s">
        <v>52</v>
      </c>
      <c r="D223" s="135" t="s">
        <v>75</v>
      </c>
      <c r="E223" s="75" t="s">
        <v>46</v>
      </c>
      <c r="F223" s="172" t="s">
        <v>81</v>
      </c>
      <c r="G223" s="162" t="s">
        <v>9</v>
      </c>
      <c r="H223" s="156" t="s">
        <v>49</v>
      </c>
    </row>
    <row r="224" spans="1:8" ht="15.75" thickBot="1">
      <c r="A224" s="130" t="s">
        <v>20</v>
      </c>
      <c r="B224" s="130" t="s">
        <v>83</v>
      </c>
      <c r="C224" s="157">
        <v>4.95</v>
      </c>
      <c r="D224" s="157">
        <v>1.9</v>
      </c>
      <c r="E224" s="74">
        <f>(20-D224)/2</f>
        <v>9.05</v>
      </c>
      <c r="F224" s="74"/>
      <c r="G224" s="66">
        <f>SUM(C224,E224,F224)</f>
        <v>14</v>
      </c>
      <c r="H224" s="163">
        <v>1</v>
      </c>
    </row>
    <row r="225" spans="1:8" ht="15.75" thickBot="1">
      <c r="A225" s="130" t="s">
        <v>125</v>
      </c>
      <c r="B225" s="130" t="s">
        <v>72</v>
      </c>
      <c r="C225" s="157">
        <v>4.65</v>
      </c>
      <c r="D225" s="157">
        <v>2.1</v>
      </c>
      <c r="E225" s="74">
        <f>(20-D225)/2</f>
        <v>8.95</v>
      </c>
      <c r="F225" s="74"/>
      <c r="G225" s="66">
        <f>SUM(C225,E225,F225)</f>
        <v>13.6</v>
      </c>
      <c r="H225" s="163">
        <v>2</v>
      </c>
    </row>
    <row r="226" spans="1:8" ht="15.75" thickBot="1">
      <c r="A226" s="130" t="s">
        <v>100</v>
      </c>
      <c r="B226" s="130" t="s">
        <v>17</v>
      </c>
      <c r="C226" s="157">
        <v>3.95</v>
      </c>
      <c r="D226" s="157">
        <v>2.3</v>
      </c>
      <c r="E226" s="74">
        <f>(20-D226)/2</f>
        <v>8.85</v>
      </c>
      <c r="F226" s="74"/>
      <c r="G226" s="66">
        <f>SUM(C226,E226,F226)</f>
        <v>12.8</v>
      </c>
      <c r="H226" s="163">
        <v>3</v>
      </c>
    </row>
    <row r="227" spans="1:8" ht="15.75" thickBot="1">
      <c r="A227" s="154" t="s">
        <v>354</v>
      </c>
      <c r="B227" s="215" t="s">
        <v>17</v>
      </c>
      <c r="C227" s="157">
        <v>3.95</v>
      </c>
      <c r="D227" s="157">
        <v>2.4</v>
      </c>
      <c r="E227" s="74">
        <f>(20-D227)/2</f>
        <v>8.8</v>
      </c>
      <c r="F227" s="74"/>
      <c r="G227" s="66">
        <f>SUM(C227,E227,F227)</f>
        <v>12.75</v>
      </c>
      <c r="H227" s="163">
        <v>4</v>
      </c>
    </row>
    <row r="228" spans="1:8" ht="15">
      <c r="A228" s="154" t="s">
        <v>124</v>
      </c>
      <c r="B228" s="154" t="s">
        <v>72</v>
      </c>
      <c r="C228" s="56">
        <v>3.1</v>
      </c>
      <c r="D228" s="56">
        <v>3.5</v>
      </c>
      <c r="E228" s="74">
        <f>(20-D228)/2</f>
        <v>8.25</v>
      </c>
      <c r="F228" s="74"/>
      <c r="G228" s="66">
        <f>SUM(C228,E228,F228)</f>
        <v>11.35</v>
      </c>
      <c r="H228" s="57">
        <v>5</v>
      </c>
    </row>
    <row r="229" spans="1:8" ht="15">
      <c r="A229" s="35"/>
      <c r="B229" s="35"/>
      <c r="C229" s="53"/>
      <c r="D229" s="53"/>
      <c r="E229" s="53"/>
      <c r="F229" s="53"/>
      <c r="G229" s="53"/>
      <c r="H229" s="54"/>
    </row>
    <row r="230" spans="1:8" ht="15">
      <c r="A230" s="26" t="s">
        <v>73</v>
      </c>
      <c r="B230" s="26"/>
      <c r="C230" s="51"/>
      <c r="D230" s="51"/>
      <c r="E230" s="51"/>
      <c r="F230" s="51"/>
      <c r="G230" s="51"/>
      <c r="H230" s="51"/>
    </row>
    <row r="231" spans="1:8" ht="13.5" thickBot="1">
      <c r="A231" s="154" t="s">
        <v>7</v>
      </c>
      <c r="B231" s="154" t="s">
        <v>8</v>
      </c>
      <c r="C231" s="129" t="s">
        <v>52</v>
      </c>
      <c r="D231" s="135" t="s">
        <v>75</v>
      </c>
      <c r="E231" s="75" t="s">
        <v>46</v>
      </c>
      <c r="F231" s="172" t="s">
        <v>81</v>
      </c>
      <c r="G231" s="162" t="s">
        <v>51</v>
      </c>
      <c r="H231" s="156" t="s">
        <v>49</v>
      </c>
    </row>
    <row r="232" spans="1:8" ht="15.75" thickBot="1">
      <c r="A232" s="130" t="s">
        <v>20</v>
      </c>
      <c r="B232" s="130" t="s">
        <v>83</v>
      </c>
      <c r="C232" s="157">
        <v>4.35</v>
      </c>
      <c r="D232" s="157">
        <v>1.8</v>
      </c>
      <c r="E232" s="74">
        <f aca="true" t="shared" si="20" ref="E232:E238">(20-D232)/2</f>
        <v>9.1</v>
      </c>
      <c r="F232" s="74"/>
      <c r="G232" s="66">
        <f aca="true" t="shared" si="21" ref="G232:G238">SUM(C232,E232,F232)</f>
        <v>13.45</v>
      </c>
      <c r="H232" s="163">
        <v>1</v>
      </c>
    </row>
    <row r="233" spans="1:8" ht="15.75" thickBot="1">
      <c r="A233" s="154" t="s">
        <v>355</v>
      </c>
      <c r="B233" s="215" t="s">
        <v>72</v>
      </c>
      <c r="C233" s="157">
        <v>4.45</v>
      </c>
      <c r="D233" s="157">
        <v>2</v>
      </c>
      <c r="E233" s="74">
        <f t="shared" si="20"/>
        <v>9</v>
      </c>
      <c r="F233" s="74"/>
      <c r="G233" s="66">
        <f t="shared" si="21"/>
        <v>13.45</v>
      </c>
      <c r="H233" s="163">
        <v>1</v>
      </c>
    </row>
    <row r="234" spans="1:8" ht="15.75" thickBot="1">
      <c r="A234" s="130" t="s">
        <v>80</v>
      </c>
      <c r="B234" s="130" t="s">
        <v>17</v>
      </c>
      <c r="C234" s="157">
        <v>4.35</v>
      </c>
      <c r="D234" s="157">
        <v>2.4</v>
      </c>
      <c r="E234" s="74">
        <f t="shared" si="20"/>
        <v>8.8</v>
      </c>
      <c r="F234" s="74"/>
      <c r="G234" s="66">
        <f t="shared" si="21"/>
        <v>13.15</v>
      </c>
      <c r="H234" s="163">
        <v>3</v>
      </c>
    </row>
    <row r="235" spans="1:8" ht="15.75" thickBot="1">
      <c r="A235" s="154" t="s">
        <v>354</v>
      </c>
      <c r="B235" s="154" t="s">
        <v>17</v>
      </c>
      <c r="C235" s="157">
        <v>3.95</v>
      </c>
      <c r="D235" s="157">
        <v>2.85</v>
      </c>
      <c r="E235" s="74">
        <f t="shared" si="20"/>
        <v>8.575</v>
      </c>
      <c r="F235" s="74"/>
      <c r="G235" s="66">
        <f t="shared" si="21"/>
        <v>12.524999999999999</v>
      </c>
      <c r="H235" s="163">
        <v>4</v>
      </c>
    </row>
    <row r="236" spans="1:8" ht="15.75" thickBot="1">
      <c r="A236" s="130" t="s">
        <v>225</v>
      </c>
      <c r="B236" s="130" t="s">
        <v>38</v>
      </c>
      <c r="C236" s="157">
        <v>3.2</v>
      </c>
      <c r="D236" s="157">
        <v>2.3</v>
      </c>
      <c r="E236" s="74">
        <f t="shared" si="20"/>
        <v>8.85</v>
      </c>
      <c r="F236" s="74"/>
      <c r="G236" s="66">
        <f t="shared" si="21"/>
        <v>12.05</v>
      </c>
      <c r="H236" s="163">
        <v>5</v>
      </c>
    </row>
    <row r="237" spans="1:8" ht="15.75" thickBot="1">
      <c r="A237" s="154" t="s">
        <v>353</v>
      </c>
      <c r="B237" s="154" t="s">
        <v>342</v>
      </c>
      <c r="C237" s="157">
        <v>2.6</v>
      </c>
      <c r="D237" s="157">
        <v>1.95</v>
      </c>
      <c r="E237" s="74">
        <f t="shared" si="20"/>
        <v>9.025</v>
      </c>
      <c r="F237" s="74"/>
      <c r="G237" s="66">
        <f t="shared" si="21"/>
        <v>11.625</v>
      </c>
      <c r="H237" s="163">
        <v>6</v>
      </c>
    </row>
    <row r="238" spans="1:8" ht="15">
      <c r="A238" s="154" t="s">
        <v>351</v>
      </c>
      <c r="B238" s="154" t="s">
        <v>342</v>
      </c>
      <c r="C238" s="157">
        <v>2.85</v>
      </c>
      <c r="D238" s="157">
        <v>3.2</v>
      </c>
      <c r="E238" s="74">
        <f t="shared" si="20"/>
        <v>8.4</v>
      </c>
      <c r="F238" s="74"/>
      <c r="G238" s="66">
        <f t="shared" si="21"/>
        <v>11.25</v>
      </c>
      <c r="H238" s="163">
        <v>7</v>
      </c>
    </row>
    <row r="239" spans="1:8" ht="12.75">
      <c r="A239" s="33"/>
      <c r="B239" s="33"/>
      <c r="C239" s="53"/>
      <c r="D239" s="53"/>
      <c r="E239" s="53"/>
      <c r="F239" s="53"/>
      <c r="G239" s="53"/>
      <c r="H239" s="54"/>
    </row>
    <row r="240" spans="1:8" ht="15">
      <c r="A240" s="26" t="s">
        <v>73</v>
      </c>
      <c r="B240" s="26"/>
      <c r="C240" s="51"/>
      <c r="D240" s="51"/>
      <c r="E240" s="51"/>
      <c r="F240" s="51"/>
      <c r="G240" s="51"/>
      <c r="H240" s="51"/>
    </row>
    <row r="241" spans="1:8" ht="13.5" thickBot="1">
      <c r="A241" s="154" t="s">
        <v>7</v>
      </c>
      <c r="B241" s="154" t="s">
        <v>8</v>
      </c>
      <c r="C241" s="129" t="s">
        <v>52</v>
      </c>
      <c r="D241" s="135" t="s">
        <v>75</v>
      </c>
      <c r="E241" s="75" t="s">
        <v>46</v>
      </c>
      <c r="F241" s="172" t="s">
        <v>81</v>
      </c>
      <c r="G241" s="162" t="s">
        <v>12</v>
      </c>
      <c r="H241" s="156" t="s">
        <v>49</v>
      </c>
    </row>
    <row r="242" spans="1:8" ht="15.75" thickBot="1">
      <c r="A242" s="154" t="s">
        <v>124</v>
      </c>
      <c r="B242" s="154" t="s">
        <v>72</v>
      </c>
      <c r="C242" s="56">
        <v>4.3</v>
      </c>
      <c r="D242" s="56">
        <v>2.6</v>
      </c>
      <c r="E242" s="74">
        <f>(20-D242)/2</f>
        <v>8.7</v>
      </c>
      <c r="F242" s="74"/>
      <c r="G242" s="66">
        <f>SUM(C242,E242,F242)</f>
        <v>13</v>
      </c>
      <c r="H242" s="57">
        <v>1</v>
      </c>
    </row>
    <row r="243" spans="1:8" ht="15.75" thickBot="1">
      <c r="A243" s="130" t="s">
        <v>100</v>
      </c>
      <c r="B243" s="130" t="s">
        <v>17</v>
      </c>
      <c r="C243" s="157">
        <v>4.2</v>
      </c>
      <c r="D243" s="157">
        <v>2.6</v>
      </c>
      <c r="E243" s="74">
        <f>(20-D243)/2</f>
        <v>8.7</v>
      </c>
      <c r="F243" s="74"/>
      <c r="G243" s="66">
        <f>SUM(C243,E243,F243)</f>
        <v>12.899999999999999</v>
      </c>
      <c r="H243" s="163">
        <v>2</v>
      </c>
    </row>
    <row r="244" spans="1:8" ht="15.75" thickBot="1">
      <c r="A244" s="154" t="s">
        <v>353</v>
      </c>
      <c r="B244" s="154" t="s">
        <v>342</v>
      </c>
      <c r="C244" s="56">
        <v>3.3</v>
      </c>
      <c r="D244" s="56">
        <v>3</v>
      </c>
      <c r="E244" s="74">
        <f>(20-D244)/2</f>
        <v>8.5</v>
      </c>
      <c r="F244" s="74"/>
      <c r="G244" s="66">
        <f>SUM(C244,E244,F244)</f>
        <v>11.8</v>
      </c>
      <c r="H244" s="57">
        <v>3</v>
      </c>
    </row>
    <row r="245" spans="1:8" ht="15">
      <c r="A245" s="154" t="s">
        <v>354</v>
      </c>
      <c r="B245" s="154" t="s">
        <v>17</v>
      </c>
      <c r="C245" s="157">
        <v>2.9</v>
      </c>
      <c r="D245" s="157">
        <v>2.3</v>
      </c>
      <c r="E245" s="74">
        <f>(20-D245)/2</f>
        <v>8.85</v>
      </c>
      <c r="F245" s="74"/>
      <c r="G245" s="66">
        <f>SUM(C245,E245,F245)</f>
        <v>11.75</v>
      </c>
      <c r="H245" s="163">
        <v>4</v>
      </c>
    </row>
    <row r="246" spans="1:8" ht="12.75">
      <c r="A246" s="32"/>
      <c r="B246" s="32"/>
      <c r="C246" s="39"/>
      <c r="D246" s="39"/>
      <c r="E246" s="39"/>
      <c r="F246" s="39"/>
      <c r="G246" s="39"/>
      <c r="H246" s="105"/>
    </row>
    <row r="247" spans="1:8" ht="12.75">
      <c r="A247" s="32"/>
      <c r="B247" s="32"/>
      <c r="C247" s="32"/>
      <c r="D247" s="32"/>
      <c r="E247" s="32"/>
      <c r="F247" s="32"/>
      <c r="G247" s="32"/>
      <c r="H247" s="105"/>
    </row>
    <row r="248" spans="1:8" ht="15">
      <c r="A248" s="144" t="s">
        <v>107</v>
      </c>
      <c r="B248" s="26"/>
      <c r="C248" s="51"/>
      <c r="D248" s="51"/>
      <c r="E248" s="51"/>
      <c r="F248" s="51"/>
      <c r="G248" s="51"/>
      <c r="H248" s="51"/>
    </row>
    <row r="249" spans="1:21" ht="13.5" thickBot="1">
      <c r="A249" s="154" t="s">
        <v>7</v>
      </c>
      <c r="B249" s="154" t="s">
        <v>8</v>
      </c>
      <c r="C249" s="136" t="s">
        <v>52</v>
      </c>
      <c r="D249" s="136" t="s">
        <v>75</v>
      </c>
      <c r="E249" s="75" t="s">
        <v>46</v>
      </c>
      <c r="F249" s="172" t="s">
        <v>81</v>
      </c>
      <c r="G249" s="162" t="s">
        <v>5</v>
      </c>
      <c r="H249" s="229"/>
      <c r="I249" s="136" t="s">
        <v>52</v>
      </c>
      <c r="J249" s="136" t="s">
        <v>75</v>
      </c>
      <c r="K249" s="75" t="s">
        <v>46</v>
      </c>
      <c r="L249" s="172" t="s">
        <v>81</v>
      </c>
      <c r="M249" s="162" t="s">
        <v>51</v>
      </c>
      <c r="N249" s="229"/>
      <c r="O249" s="136" t="s">
        <v>52</v>
      </c>
      <c r="P249" s="136" t="s">
        <v>75</v>
      </c>
      <c r="Q249" s="75" t="s">
        <v>46</v>
      </c>
      <c r="R249" s="172" t="s">
        <v>81</v>
      </c>
      <c r="S249" s="162" t="s">
        <v>12</v>
      </c>
      <c r="T249" s="163" t="s">
        <v>300</v>
      </c>
      <c r="U249" s="228" t="s">
        <v>253</v>
      </c>
    </row>
    <row r="250" spans="1:21" ht="15">
      <c r="A250" s="215" t="s">
        <v>414</v>
      </c>
      <c r="B250" s="215" t="s">
        <v>349</v>
      </c>
      <c r="C250" s="56">
        <v>7.5</v>
      </c>
      <c r="D250" s="56">
        <v>1.4</v>
      </c>
      <c r="E250" s="74">
        <f>(20-D250)/2</f>
        <v>9.3</v>
      </c>
      <c r="F250" s="74"/>
      <c r="G250" s="66">
        <f>SUM(C250,E250,F250)</f>
        <v>16.8</v>
      </c>
      <c r="H250" s="256"/>
      <c r="I250" s="56">
        <v>5.4</v>
      </c>
      <c r="J250" s="56">
        <v>2.6</v>
      </c>
      <c r="K250" s="74">
        <f>(20-J250)/2</f>
        <v>8.7</v>
      </c>
      <c r="L250" s="74"/>
      <c r="M250" s="66">
        <f>SUM(I250,K250,L250)</f>
        <v>14.1</v>
      </c>
      <c r="N250" s="256"/>
      <c r="O250" s="193">
        <v>6.65</v>
      </c>
      <c r="P250" s="193">
        <v>1.1</v>
      </c>
      <c r="Q250" s="74">
        <f>(20-P250)/2</f>
        <v>9.45</v>
      </c>
      <c r="R250" s="131"/>
      <c r="S250" s="66">
        <f>SUM(O250,Q250,R250)</f>
        <v>16.1</v>
      </c>
      <c r="T250" s="148">
        <f>SUM(G250,M250,S250)</f>
        <v>47</v>
      </c>
      <c r="U250" s="64">
        <v>1</v>
      </c>
    </row>
    <row r="251" spans="1:8" ht="15">
      <c r="A251" s="174"/>
      <c r="B251" s="174"/>
      <c r="C251" s="174"/>
      <c r="D251" s="174"/>
      <c r="E251" s="112"/>
      <c r="F251" s="174"/>
      <c r="G251" s="50"/>
      <c r="H251" s="174"/>
    </row>
    <row r="252" spans="1:8" ht="15">
      <c r="A252" s="35"/>
      <c r="B252" s="35"/>
      <c r="C252" s="50"/>
      <c r="D252" s="50"/>
      <c r="E252" s="50"/>
      <c r="F252" s="50"/>
      <c r="G252" s="50"/>
      <c r="H252" s="69"/>
    </row>
    <row r="253" spans="1:8" ht="15">
      <c r="A253" s="26" t="s">
        <v>32</v>
      </c>
      <c r="B253" s="26"/>
      <c r="C253" s="51"/>
      <c r="D253" s="51"/>
      <c r="E253" s="51"/>
      <c r="F253" s="51"/>
      <c r="G253" s="51"/>
      <c r="H253" s="93"/>
    </row>
    <row r="254" spans="1:8" ht="15">
      <c r="A254" s="26"/>
      <c r="B254" s="26"/>
      <c r="C254" s="79"/>
      <c r="D254" s="79"/>
      <c r="E254" s="79"/>
      <c r="F254" s="79"/>
      <c r="G254" s="79"/>
      <c r="H254" s="105"/>
    </row>
    <row r="255" spans="1:8" ht="13.5" thickBot="1">
      <c r="A255" s="41" t="s">
        <v>7</v>
      </c>
      <c r="B255" s="41" t="s">
        <v>8</v>
      </c>
      <c r="C255" s="129" t="s">
        <v>52</v>
      </c>
      <c r="D255" s="135" t="s">
        <v>75</v>
      </c>
      <c r="E255" s="80" t="s">
        <v>46</v>
      </c>
      <c r="F255" s="172" t="s">
        <v>81</v>
      </c>
      <c r="G255" s="46" t="s">
        <v>50</v>
      </c>
      <c r="H255" s="49"/>
    </row>
    <row r="256" spans="1:8" ht="15.75" thickBot="1">
      <c r="A256" s="130" t="s">
        <v>101</v>
      </c>
      <c r="B256" s="130" t="s">
        <v>17</v>
      </c>
      <c r="C256" s="67">
        <v>5</v>
      </c>
      <c r="D256" s="67">
        <v>2.25</v>
      </c>
      <c r="E256" s="74">
        <f>(20-D256)/2</f>
        <v>8.875</v>
      </c>
      <c r="F256" s="74"/>
      <c r="G256" s="66">
        <f>SUM(C256,E256,F256)</f>
        <v>13.875</v>
      </c>
      <c r="H256" s="169">
        <v>1</v>
      </c>
    </row>
    <row r="257" spans="1:8" ht="15.75" thickBot="1">
      <c r="A257" s="130" t="s">
        <v>30</v>
      </c>
      <c r="B257" s="130" t="s">
        <v>10</v>
      </c>
      <c r="C257" s="67">
        <v>4.85</v>
      </c>
      <c r="D257" s="67">
        <v>1.95</v>
      </c>
      <c r="E257" s="74">
        <f>(20-D257)/2</f>
        <v>9.025</v>
      </c>
      <c r="F257" s="74"/>
      <c r="G257" s="66">
        <f>SUM(C257,E257,F257)</f>
        <v>13.875</v>
      </c>
      <c r="H257" s="169">
        <v>1</v>
      </c>
    </row>
    <row r="258" spans="1:8" ht="15">
      <c r="A258" s="215" t="s">
        <v>29</v>
      </c>
      <c r="B258" s="215" t="s">
        <v>10</v>
      </c>
      <c r="C258" s="67">
        <v>3.3</v>
      </c>
      <c r="D258" s="67">
        <v>2.4</v>
      </c>
      <c r="E258" s="74">
        <f>(20-D258)/2</f>
        <v>8.8</v>
      </c>
      <c r="F258" s="74"/>
      <c r="G258" s="66">
        <f>SUM(C258,E258,F258)</f>
        <v>12.100000000000001</v>
      </c>
      <c r="H258" s="169">
        <v>3</v>
      </c>
    </row>
    <row r="259" spans="1:8" ht="15">
      <c r="A259" s="33"/>
      <c r="B259" s="33"/>
      <c r="C259" s="60"/>
      <c r="D259" s="60"/>
      <c r="E259" s="60"/>
      <c r="F259" s="60"/>
      <c r="G259" s="50"/>
      <c r="H259" s="111"/>
    </row>
    <row r="260" spans="1:8" ht="15">
      <c r="A260" s="26" t="s">
        <v>32</v>
      </c>
      <c r="B260" s="26"/>
      <c r="C260" s="51"/>
      <c r="D260" s="51"/>
      <c r="E260" s="51"/>
      <c r="F260" s="51"/>
      <c r="G260" s="51"/>
      <c r="H260" s="93"/>
    </row>
    <row r="261" spans="1:8" ht="15">
      <c r="A261" s="26"/>
      <c r="B261" s="26"/>
      <c r="C261" s="79"/>
      <c r="D261" s="79"/>
      <c r="E261" s="79"/>
      <c r="F261" s="79"/>
      <c r="G261" s="79"/>
      <c r="H261" s="105"/>
    </row>
    <row r="262" spans="1:8" ht="13.5" thickBot="1">
      <c r="A262" s="41" t="s">
        <v>7</v>
      </c>
      <c r="B262" s="41" t="s">
        <v>8</v>
      </c>
      <c r="C262" s="129" t="s">
        <v>52</v>
      </c>
      <c r="D262" s="135" t="s">
        <v>75</v>
      </c>
      <c r="E262" s="80" t="s">
        <v>46</v>
      </c>
      <c r="F262" s="172" t="s">
        <v>81</v>
      </c>
      <c r="G262" s="162" t="s">
        <v>5</v>
      </c>
      <c r="H262" s="49" t="s">
        <v>49</v>
      </c>
    </row>
    <row r="263" spans="1:8" ht="15.75" thickBot="1">
      <c r="A263" s="130" t="s">
        <v>127</v>
      </c>
      <c r="B263" s="130" t="s">
        <v>72</v>
      </c>
      <c r="C263" s="67">
        <v>5.85</v>
      </c>
      <c r="D263" s="67">
        <v>2</v>
      </c>
      <c r="E263" s="74">
        <f aca="true" t="shared" si="22" ref="E263:E268">(20-D263)/2</f>
        <v>9</v>
      </c>
      <c r="F263" s="74"/>
      <c r="G263" s="66">
        <f aca="true" t="shared" si="23" ref="G263:G268">SUM(C263,E263,F263)</f>
        <v>14.85</v>
      </c>
      <c r="H263" s="169">
        <v>1</v>
      </c>
    </row>
    <row r="264" spans="1:8" ht="15.75" thickBot="1">
      <c r="A264" s="131" t="s">
        <v>31</v>
      </c>
      <c r="B264" s="131" t="s">
        <v>38</v>
      </c>
      <c r="C264" s="67">
        <v>5.9</v>
      </c>
      <c r="D264" s="67">
        <v>2.4</v>
      </c>
      <c r="E264" s="74">
        <f t="shared" si="22"/>
        <v>8.8</v>
      </c>
      <c r="F264" s="74"/>
      <c r="G264" s="66">
        <f t="shared" si="23"/>
        <v>14.700000000000001</v>
      </c>
      <c r="H264" s="169">
        <v>2</v>
      </c>
    </row>
    <row r="265" spans="1:8" ht="15.75" thickBot="1">
      <c r="A265" s="130" t="s">
        <v>101</v>
      </c>
      <c r="B265" s="130" t="s">
        <v>17</v>
      </c>
      <c r="C265" s="67">
        <v>4.9</v>
      </c>
      <c r="D265" s="67">
        <v>2.8</v>
      </c>
      <c r="E265" s="74">
        <f t="shared" si="22"/>
        <v>8.6</v>
      </c>
      <c r="F265" s="74"/>
      <c r="G265" s="66">
        <f t="shared" si="23"/>
        <v>13.5</v>
      </c>
      <c r="H265" s="169">
        <v>3</v>
      </c>
    </row>
    <row r="266" spans="1:8" ht="15.75" thickBot="1">
      <c r="A266" s="131" t="s">
        <v>235</v>
      </c>
      <c r="B266" s="131" t="s">
        <v>38</v>
      </c>
      <c r="C266" s="56">
        <v>4.15</v>
      </c>
      <c r="D266" s="56">
        <v>2.5</v>
      </c>
      <c r="E266" s="74">
        <f t="shared" si="22"/>
        <v>8.75</v>
      </c>
      <c r="F266" s="74"/>
      <c r="G266" s="66">
        <f t="shared" si="23"/>
        <v>12.9</v>
      </c>
      <c r="H266" s="57">
        <v>4</v>
      </c>
    </row>
    <row r="267" spans="1:8" ht="15.75" thickBot="1">
      <c r="A267" s="131" t="s">
        <v>29</v>
      </c>
      <c r="B267" s="131" t="s">
        <v>10</v>
      </c>
      <c r="C267" s="56">
        <v>3.9</v>
      </c>
      <c r="D267" s="56">
        <v>2.9</v>
      </c>
      <c r="E267" s="74">
        <f t="shared" si="22"/>
        <v>8.55</v>
      </c>
      <c r="F267" s="74"/>
      <c r="G267" s="66">
        <f t="shared" si="23"/>
        <v>12.450000000000001</v>
      </c>
      <c r="H267" s="57">
        <v>5</v>
      </c>
    </row>
    <row r="268" spans="1:8" ht="15">
      <c r="A268" s="154" t="s">
        <v>24</v>
      </c>
      <c r="B268" s="154" t="s">
        <v>10</v>
      </c>
      <c r="C268" s="67">
        <v>4.2</v>
      </c>
      <c r="D268" s="67">
        <v>3.6</v>
      </c>
      <c r="E268" s="74">
        <f t="shared" si="22"/>
        <v>8.2</v>
      </c>
      <c r="F268" s="74"/>
      <c r="G268" s="66">
        <f t="shared" si="23"/>
        <v>12.399999999999999</v>
      </c>
      <c r="H268" s="169">
        <v>6</v>
      </c>
    </row>
    <row r="269" spans="1:8" ht="12.75">
      <c r="A269" s="32"/>
      <c r="B269" s="32"/>
      <c r="C269" s="32"/>
      <c r="D269" s="32"/>
      <c r="E269" s="32"/>
      <c r="F269" s="32"/>
      <c r="G269" s="32"/>
      <c r="H269" s="110"/>
    </row>
    <row r="270" spans="1:8" ht="15">
      <c r="A270" s="26" t="s">
        <v>32</v>
      </c>
      <c r="B270" s="26"/>
      <c r="C270" s="51"/>
      <c r="D270" s="51"/>
      <c r="E270" s="51"/>
      <c r="F270" s="51"/>
      <c r="G270" s="51"/>
      <c r="H270" s="93"/>
    </row>
    <row r="271" spans="1:8" ht="15">
      <c r="A271" s="26"/>
      <c r="B271" s="26"/>
      <c r="C271" s="79"/>
      <c r="D271" s="79"/>
      <c r="E271" s="79"/>
      <c r="F271" s="79"/>
      <c r="G271" s="79"/>
      <c r="H271" s="105"/>
    </row>
    <row r="272" spans="1:8" ht="13.5" thickBot="1">
      <c r="A272" s="41" t="s">
        <v>7</v>
      </c>
      <c r="B272" s="41" t="s">
        <v>8</v>
      </c>
      <c r="C272" s="129" t="s">
        <v>52</v>
      </c>
      <c r="D272" s="135" t="s">
        <v>75</v>
      </c>
      <c r="E272" s="80" t="s">
        <v>46</v>
      </c>
      <c r="F272" s="172" t="s">
        <v>81</v>
      </c>
      <c r="G272" s="162" t="s">
        <v>9</v>
      </c>
      <c r="H272" s="49" t="s">
        <v>49</v>
      </c>
    </row>
    <row r="273" spans="1:8" ht="15.75" thickBot="1">
      <c r="A273" s="130" t="s">
        <v>127</v>
      </c>
      <c r="B273" s="130" t="s">
        <v>72</v>
      </c>
      <c r="C273" s="67">
        <v>5.1</v>
      </c>
      <c r="D273" s="67">
        <v>1.2</v>
      </c>
      <c r="E273" s="74">
        <f>(20-D273)/2</f>
        <v>9.4</v>
      </c>
      <c r="F273" s="74"/>
      <c r="G273" s="66">
        <f>SUM(C273,E273,F273)</f>
        <v>14.5</v>
      </c>
      <c r="H273" s="169">
        <v>1</v>
      </c>
    </row>
    <row r="274" spans="1:8" ht="15.75" thickBot="1">
      <c r="A274" s="131" t="s">
        <v>26</v>
      </c>
      <c r="B274" s="131" t="s">
        <v>38</v>
      </c>
      <c r="C274" s="67">
        <v>4.75</v>
      </c>
      <c r="D274" s="67">
        <v>2.2</v>
      </c>
      <c r="E274" s="74">
        <f>(20-D274)/2</f>
        <v>8.9</v>
      </c>
      <c r="F274" s="74"/>
      <c r="G274" s="66">
        <f>SUM(C274,E274,F274)</f>
        <v>13.65</v>
      </c>
      <c r="H274" s="169">
        <v>2</v>
      </c>
    </row>
    <row r="275" spans="1:8" ht="15">
      <c r="A275" s="130" t="s">
        <v>24</v>
      </c>
      <c r="B275" s="130" t="s">
        <v>10</v>
      </c>
      <c r="C275" s="56">
        <v>3.75</v>
      </c>
      <c r="D275" s="56">
        <v>2.6</v>
      </c>
      <c r="E275" s="74">
        <f>(20-D275)/2</f>
        <v>8.7</v>
      </c>
      <c r="F275" s="74"/>
      <c r="G275" s="66">
        <f>SUM(C275,E275,F275)</f>
        <v>12.45</v>
      </c>
      <c r="H275" s="57">
        <v>3</v>
      </c>
    </row>
    <row r="276" spans="1:8" ht="12.75">
      <c r="A276" s="32"/>
      <c r="B276" s="32"/>
      <c r="C276" s="32"/>
      <c r="D276" s="32"/>
      <c r="E276" s="32"/>
      <c r="F276" s="32"/>
      <c r="G276" s="32"/>
      <c r="H276" s="110"/>
    </row>
    <row r="277" spans="1:8" ht="15">
      <c r="A277" s="26" t="s">
        <v>32</v>
      </c>
      <c r="B277" s="26"/>
      <c r="C277" s="51"/>
      <c r="D277" s="51"/>
      <c r="E277" s="51"/>
      <c r="F277" s="51"/>
      <c r="G277" s="51"/>
      <c r="H277" s="93"/>
    </row>
    <row r="278" spans="1:8" ht="15">
      <c r="A278" s="26"/>
      <c r="B278" s="26"/>
      <c r="C278" s="79"/>
      <c r="D278" s="79"/>
      <c r="E278" s="79"/>
      <c r="F278" s="79"/>
      <c r="G278" s="79"/>
      <c r="H278" s="105"/>
    </row>
    <row r="279" spans="1:8" ht="13.5" thickBot="1">
      <c r="A279" s="41" t="s">
        <v>7</v>
      </c>
      <c r="B279" s="41" t="s">
        <v>8</v>
      </c>
      <c r="C279" s="129" t="s">
        <v>52</v>
      </c>
      <c r="D279" s="135" t="s">
        <v>75</v>
      </c>
      <c r="E279" s="80" t="s">
        <v>46</v>
      </c>
      <c r="F279" s="172" t="s">
        <v>81</v>
      </c>
      <c r="G279" s="162" t="s">
        <v>51</v>
      </c>
      <c r="H279" s="49" t="s">
        <v>49</v>
      </c>
    </row>
    <row r="280" spans="1:8" ht="15.75" thickBot="1">
      <c r="A280" s="130" t="s">
        <v>29</v>
      </c>
      <c r="B280" s="130" t="s">
        <v>10</v>
      </c>
      <c r="C280" s="56">
        <v>5.45</v>
      </c>
      <c r="D280" s="56">
        <v>2.5</v>
      </c>
      <c r="E280" s="74">
        <f>(20-D280)/2</f>
        <v>8.75</v>
      </c>
      <c r="F280" s="74"/>
      <c r="G280" s="66">
        <f>SUM(C280,E280,F280)</f>
        <v>14.2</v>
      </c>
      <c r="H280" s="57">
        <v>1</v>
      </c>
    </row>
    <row r="281" spans="1:8" ht="15.75" thickBot="1">
      <c r="A281" s="131" t="s">
        <v>26</v>
      </c>
      <c r="B281" s="131" t="s">
        <v>38</v>
      </c>
      <c r="C281" s="67">
        <v>5.15</v>
      </c>
      <c r="D281" s="67">
        <v>2.6</v>
      </c>
      <c r="E281" s="74">
        <f>(20-D281)/2</f>
        <v>8.7</v>
      </c>
      <c r="F281" s="74"/>
      <c r="G281" s="66">
        <f>SUM(C281,E281,F281)</f>
        <v>13.85</v>
      </c>
      <c r="H281" s="169">
        <v>2</v>
      </c>
    </row>
    <row r="282" spans="1:8" ht="15.75" thickBot="1">
      <c r="A282" s="215" t="s">
        <v>30</v>
      </c>
      <c r="B282" s="215" t="s">
        <v>10</v>
      </c>
      <c r="C282" s="67">
        <v>4.4</v>
      </c>
      <c r="D282" s="67">
        <v>2.7</v>
      </c>
      <c r="E282" s="74">
        <f>(20-D282)/2</f>
        <v>8.65</v>
      </c>
      <c r="F282" s="74"/>
      <c r="G282" s="66">
        <f>SUM(C282,E282,F282)</f>
        <v>13.05</v>
      </c>
      <c r="H282" s="169">
        <v>3</v>
      </c>
    </row>
    <row r="283" spans="1:8" ht="15">
      <c r="A283" s="131" t="s">
        <v>236</v>
      </c>
      <c r="B283" s="131" t="s">
        <v>38</v>
      </c>
      <c r="C283" s="67">
        <v>4.05</v>
      </c>
      <c r="D283" s="67">
        <v>3.7</v>
      </c>
      <c r="E283" s="74">
        <f>(20-D283)/2</f>
        <v>8.15</v>
      </c>
      <c r="F283" s="74"/>
      <c r="G283" s="66">
        <f>SUM(C283,E283,F283)</f>
        <v>12.2</v>
      </c>
      <c r="H283" s="169">
        <v>4</v>
      </c>
    </row>
    <row r="285" spans="1:8" ht="15">
      <c r="A285" s="26" t="s">
        <v>32</v>
      </c>
      <c r="B285" s="26"/>
      <c r="C285" s="51"/>
      <c r="D285" s="51"/>
      <c r="E285" s="51"/>
      <c r="F285" s="51"/>
      <c r="G285" s="51"/>
      <c r="H285" s="93"/>
    </row>
    <row r="286" spans="1:8" ht="15">
      <c r="A286" s="26"/>
      <c r="B286" s="26"/>
      <c r="C286" s="79"/>
      <c r="D286" s="79"/>
      <c r="E286" s="79"/>
      <c r="F286" s="79"/>
      <c r="G286" s="79"/>
      <c r="H286" s="105"/>
    </row>
    <row r="287" spans="1:8" ht="13.5" thickBot="1">
      <c r="A287" s="41" t="s">
        <v>7</v>
      </c>
      <c r="B287" s="41" t="s">
        <v>8</v>
      </c>
      <c r="C287" s="129" t="s">
        <v>52</v>
      </c>
      <c r="D287" s="135" t="s">
        <v>75</v>
      </c>
      <c r="E287" s="80" t="s">
        <v>46</v>
      </c>
      <c r="F287" s="172" t="s">
        <v>81</v>
      </c>
      <c r="G287" s="162" t="s">
        <v>12</v>
      </c>
      <c r="H287" s="49"/>
    </row>
    <row r="288" spans="1:8" ht="15.75" thickBot="1">
      <c r="A288" s="130" t="s">
        <v>31</v>
      </c>
      <c r="B288" s="130" t="s">
        <v>38</v>
      </c>
      <c r="C288" s="67">
        <v>5</v>
      </c>
      <c r="D288" s="67">
        <v>2.5</v>
      </c>
      <c r="E288" s="74">
        <f>(20-D288)/2</f>
        <v>8.75</v>
      </c>
      <c r="F288" s="74"/>
      <c r="G288" s="66">
        <f>SUM(C288,E288,F288)</f>
        <v>13.75</v>
      </c>
      <c r="H288" s="169">
        <v>1</v>
      </c>
    </row>
    <row r="289" spans="1:8" ht="15.75" thickBot="1">
      <c r="A289" s="130" t="s">
        <v>24</v>
      </c>
      <c r="B289" s="130" t="s">
        <v>10</v>
      </c>
      <c r="C289" s="194">
        <v>5.1</v>
      </c>
      <c r="D289" s="157">
        <v>2.7</v>
      </c>
      <c r="E289" s="74">
        <f>(20-D289)/2</f>
        <v>8.65</v>
      </c>
      <c r="F289" s="74"/>
      <c r="G289" s="66">
        <f>SUM(C289,E289,F289)</f>
        <v>13.75</v>
      </c>
      <c r="H289" s="57">
        <v>1</v>
      </c>
    </row>
    <row r="290" spans="1:8" ht="15.75" thickBot="1">
      <c r="A290" s="131" t="s">
        <v>30</v>
      </c>
      <c r="B290" s="131" t="s">
        <v>10</v>
      </c>
      <c r="C290" s="67">
        <v>4.5</v>
      </c>
      <c r="D290" s="67">
        <v>1.8</v>
      </c>
      <c r="E290" s="74">
        <f>(20-D290)/2</f>
        <v>9.1</v>
      </c>
      <c r="F290" s="74"/>
      <c r="G290" s="66">
        <f>SUM(C290,E290,F290)</f>
        <v>13.6</v>
      </c>
      <c r="H290" s="169">
        <v>3</v>
      </c>
    </row>
    <row r="291" spans="1:8" ht="15">
      <c r="A291" s="215" t="s">
        <v>360</v>
      </c>
      <c r="B291" s="215" t="s">
        <v>239</v>
      </c>
      <c r="C291" s="67">
        <v>4.6</v>
      </c>
      <c r="D291" s="67">
        <v>2</v>
      </c>
      <c r="E291" s="74">
        <f>(20-D291)/2</f>
        <v>9</v>
      </c>
      <c r="F291" s="74"/>
      <c r="G291" s="66">
        <f>SUM(C291,E291,F291)</f>
        <v>13.6</v>
      </c>
      <c r="H291" s="169">
        <v>3</v>
      </c>
    </row>
  </sheetData>
  <sheetProtection/>
  <mergeCells count="345">
    <mergeCell ref="Q71:Q74"/>
    <mergeCell ref="R71:R74"/>
    <mergeCell ref="S71:S74"/>
    <mergeCell ref="U71:U74"/>
    <mergeCell ref="V71:V74"/>
    <mergeCell ref="AB93:AB96"/>
    <mergeCell ref="U85:U88"/>
    <mergeCell ref="V85:V88"/>
    <mergeCell ref="W85:W88"/>
    <mergeCell ref="X85:X88"/>
    <mergeCell ref="AA101:AA104"/>
    <mergeCell ref="AB101:AB104"/>
    <mergeCell ref="AA64:AA67"/>
    <mergeCell ref="AA81:AA84"/>
    <mergeCell ref="AA79:AA80"/>
    <mergeCell ref="AA71:AA74"/>
    <mergeCell ref="AB62:AB63"/>
    <mergeCell ref="AB58:AB61"/>
    <mergeCell ref="AB75:AB78"/>
    <mergeCell ref="AB68:AB70"/>
    <mergeCell ref="AB89:AB92"/>
    <mergeCell ref="AB85:AB88"/>
    <mergeCell ref="AB71:AB74"/>
    <mergeCell ref="AB64:AB67"/>
    <mergeCell ref="AB81:AB84"/>
    <mergeCell ref="AB79:AB80"/>
    <mergeCell ref="A101:A104"/>
    <mergeCell ref="AA58:AA61"/>
    <mergeCell ref="AA75:AA78"/>
    <mergeCell ref="AA68:AA70"/>
    <mergeCell ref="AA89:AA92"/>
    <mergeCell ref="AA85:AA88"/>
    <mergeCell ref="AA93:AA96"/>
    <mergeCell ref="X71:X74"/>
    <mergeCell ref="Y71:Y74"/>
    <mergeCell ref="P71:P74"/>
    <mergeCell ref="O71:O74"/>
    <mergeCell ref="AA105:AA108"/>
    <mergeCell ref="AB105:AB108"/>
    <mergeCell ref="AA109:AA111"/>
    <mergeCell ref="AB109:AB111"/>
    <mergeCell ref="A71:A74"/>
    <mergeCell ref="C71:C74"/>
    <mergeCell ref="D71:D74"/>
    <mergeCell ref="E71:E74"/>
    <mergeCell ref="F71:F74"/>
    <mergeCell ref="E62:E63"/>
    <mergeCell ref="F62:F63"/>
    <mergeCell ref="G62:G63"/>
    <mergeCell ref="AA62:AA63"/>
    <mergeCell ref="AA112:AA115"/>
    <mergeCell ref="AB112:AB115"/>
    <mergeCell ref="G71:G74"/>
    <mergeCell ref="I71:I74"/>
    <mergeCell ref="J71:J74"/>
    <mergeCell ref="K71:K74"/>
    <mergeCell ref="C101:C104"/>
    <mergeCell ref="D101:D104"/>
    <mergeCell ref="E101:E104"/>
    <mergeCell ref="F101:F104"/>
    <mergeCell ref="G101:G104"/>
    <mergeCell ref="A58:A61"/>
    <mergeCell ref="C58:C61"/>
    <mergeCell ref="D58:D61"/>
    <mergeCell ref="E58:E61"/>
    <mergeCell ref="F58:F61"/>
    <mergeCell ref="G58:G61"/>
    <mergeCell ref="A75:A78"/>
    <mergeCell ref="C75:C78"/>
    <mergeCell ref="D75:D78"/>
    <mergeCell ref="E75:E78"/>
    <mergeCell ref="F75:F78"/>
    <mergeCell ref="G75:G78"/>
    <mergeCell ref="A62:A63"/>
    <mergeCell ref="C62:C63"/>
    <mergeCell ref="D62:D63"/>
    <mergeCell ref="A68:A70"/>
    <mergeCell ref="C68:C70"/>
    <mergeCell ref="D68:D70"/>
    <mergeCell ref="E68:E70"/>
    <mergeCell ref="F68:F70"/>
    <mergeCell ref="G68:G70"/>
    <mergeCell ref="A89:A92"/>
    <mergeCell ref="C89:C92"/>
    <mergeCell ref="D89:D92"/>
    <mergeCell ref="E89:E92"/>
    <mergeCell ref="F89:F92"/>
    <mergeCell ref="G89:G92"/>
    <mergeCell ref="A85:A88"/>
    <mergeCell ref="C85:C88"/>
    <mergeCell ref="D85:D88"/>
    <mergeCell ref="E85:E88"/>
    <mergeCell ref="F85:F88"/>
    <mergeCell ref="G85:G88"/>
    <mergeCell ref="A93:A96"/>
    <mergeCell ref="C93:C96"/>
    <mergeCell ref="D93:D96"/>
    <mergeCell ref="E93:E96"/>
    <mergeCell ref="F93:F96"/>
    <mergeCell ref="G93:G96"/>
    <mergeCell ref="A64:A67"/>
    <mergeCell ref="C64:C67"/>
    <mergeCell ref="D64:D67"/>
    <mergeCell ref="E64:E67"/>
    <mergeCell ref="F64:F67"/>
    <mergeCell ref="G64:G67"/>
    <mergeCell ref="L75:L78"/>
    <mergeCell ref="M75:M78"/>
    <mergeCell ref="I62:I63"/>
    <mergeCell ref="J62:J63"/>
    <mergeCell ref="K62:K63"/>
    <mergeCell ref="L62:L63"/>
    <mergeCell ref="M62:M63"/>
    <mergeCell ref="L71:L74"/>
    <mergeCell ref="M71:M74"/>
    <mergeCell ref="I89:I92"/>
    <mergeCell ref="J89:J92"/>
    <mergeCell ref="K89:K92"/>
    <mergeCell ref="L89:L92"/>
    <mergeCell ref="M89:M92"/>
    <mergeCell ref="I58:I61"/>
    <mergeCell ref="J58:J61"/>
    <mergeCell ref="K58:K61"/>
    <mergeCell ref="L58:L61"/>
    <mergeCell ref="M58:M61"/>
    <mergeCell ref="I93:I96"/>
    <mergeCell ref="J93:J96"/>
    <mergeCell ref="K93:K96"/>
    <mergeCell ref="L93:L96"/>
    <mergeCell ref="M93:M96"/>
    <mergeCell ref="I68:I70"/>
    <mergeCell ref="J68:J70"/>
    <mergeCell ref="K68:K70"/>
    <mergeCell ref="L68:L70"/>
    <mergeCell ref="M68:M70"/>
    <mergeCell ref="O62:O63"/>
    <mergeCell ref="O64:O67"/>
    <mergeCell ref="I85:I88"/>
    <mergeCell ref="J85:J88"/>
    <mergeCell ref="K85:K88"/>
    <mergeCell ref="L85:L88"/>
    <mergeCell ref="M85:M88"/>
    <mergeCell ref="I75:I78"/>
    <mergeCell ref="J75:J78"/>
    <mergeCell ref="K75:K78"/>
    <mergeCell ref="O58:O61"/>
    <mergeCell ref="P62:P63"/>
    <mergeCell ref="Q62:Q63"/>
    <mergeCell ref="R62:R63"/>
    <mergeCell ref="S62:S63"/>
    <mergeCell ref="I64:I67"/>
    <mergeCell ref="J64:J67"/>
    <mergeCell ref="K64:K67"/>
    <mergeCell ref="L64:L67"/>
    <mergeCell ref="M64:M67"/>
    <mergeCell ref="O68:O70"/>
    <mergeCell ref="P58:P61"/>
    <mergeCell ref="Q58:Q61"/>
    <mergeCell ref="R58:R61"/>
    <mergeCell ref="S58:S61"/>
    <mergeCell ref="O75:O78"/>
    <mergeCell ref="P75:P78"/>
    <mergeCell ref="Q75:Q78"/>
    <mergeCell ref="R75:R78"/>
    <mergeCell ref="S75:S78"/>
    <mergeCell ref="O85:O88"/>
    <mergeCell ref="P68:P70"/>
    <mergeCell ref="Q68:Q70"/>
    <mergeCell ref="R68:R70"/>
    <mergeCell ref="S68:S70"/>
    <mergeCell ref="O89:O92"/>
    <mergeCell ref="P89:P92"/>
    <mergeCell ref="Q89:Q92"/>
    <mergeCell ref="R89:R92"/>
    <mergeCell ref="S89:S92"/>
    <mergeCell ref="U58:U61"/>
    <mergeCell ref="P85:P88"/>
    <mergeCell ref="Q85:Q88"/>
    <mergeCell ref="R85:R88"/>
    <mergeCell ref="S85:S88"/>
    <mergeCell ref="O93:O96"/>
    <mergeCell ref="P93:P96"/>
    <mergeCell ref="Q93:Q96"/>
    <mergeCell ref="R93:R96"/>
    <mergeCell ref="S93:S96"/>
    <mergeCell ref="W62:W63"/>
    <mergeCell ref="X62:X63"/>
    <mergeCell ref="Y62:Y63"/>
    <mergeCell ref="P64:P67"/>
    <mergeCell ref="Q64:Q67"/>
    <mergeCell ref="R64:R67"/>
    <mergeCell ref="S64:S67"/>
    <mergeCell ref="U62:U63"/>
    <mergeCell ref="V62:V63"/>
    <mergeCell ref="U64:U67"/>
    <mergeCell ref="W58:W61"/>
    <mergeCell ref="X58:X61"/>
    <mergeCell ref="Y58:Y61"/>
    <mergeCell ref="U75:U78"/>
    <mergeCell ref="V75:V78"/>
    <mergeCell ref="W75:W78"/>
    <mergeCell ref="X75:X78"/>
    <mergeCell ref="Y75:Y78"/>
    <mergeCell ref="V58:V61"/>
    <mergeCell ref="W71:W74"/>
    <mergeCell ref="W68:W70"/>
    <mergeCell ref="X68:X70"/>
    <mergeCell ref="Y68:Y70"/>
    <mergeCell ref="U89:U92"/>
    <mergeCell ref="V89:V92"/>
    <mergeCell ref="W89:W92"/>
    <mergeCell ref="X89:X92"/>
    <mergeCell ref="Y89:Y92"/>
    <mergeCell ref="U68:U70"/>
    <mergeCell ref="V68:V70"/>
    <mergeCell ref="Y85:Y88"/>
    <mergeCell ref="U93:U96"/>
    <mergeCell ref="V93:V96"/>
    <mergeCell ref="W93:W96"/>
    <mergeCell ref="X93:X96"/>
    <mergeCell ref="Y93:Y96"/>
    <mergeCell ref="V64:V67"/>
    <mergeCell ref="W64:W67"/>
    <mergeCell ref="X64:X67"/>
    <mergeCell ref="Y64:Y67"/>
    <mergeCell ref="A81:A84"/>
    <mergeCell ref="C81:C84"/>
    <mergeCell ref="D81:D84"/>
    <mergeCell ref="E81:E84"/>
    <mergeCell ref="F81:F84"/>
    <mergeCell ref="G81:G84"/>
    <mergeCell ref="I81:I84"/>
    <mergeCell ref="J81:J84"/>
    <mergeCell ref="K81:K84"/>
    <mergeCell ref="L81:L84"/>
    <mergeCell ref="M81:M84"/>
    <mergeCell ref="O81:O84"/>
    <mergeCell ref="P81:P84"/>
    <mergeCell ref="Q81:Q84"/>
    <mergeCell ref="R81:R84"/>
    <mergeCell ref="S81:S84"/>
    <mergeCell ref="U81:U84"/>
    <mergeCell ref="V81:V84"/>
    <mergeCell ref="W81:W84"/>
    <mergeCell ref="X81:X84"/>
    <mergeCell ref="Y81:Y84"/>
    <mergeCell ref="A79:A80"/>
    <mergeCell ref="C79:C80"/>
    <mergeCell ref="D79:D80"/>
    <mergeCell ref="E79:E80"/>
    <mergeCell ref="F79:F80"/>
    <mergeCell ref="G79:G80"/>
    <mergeCell ref="I79:I80"/>
    <mergeCell ref="J79:J80"/>
    <mergeCell ref="K79:K80"/>
    <mergeCell ref="L79:L80"/>
    <mergeCell ref="M79:M80"/>
    <mergeCell ref="O79:O80"/>
    <mergeCell ref="W79:W80"/>
    <mergeCell ref="X79:X80"/>
    <mergeCell ref="Y79:Y80"/>
    <mergeCell ref="P79:P80"/>
    <mergeCell ref="Q79:Q80"/>
    <mergeCell ref="R79:R80"/>
    <mergeCell ref="S79:S80"/>
    <mergeCell ref="U79:U80"/>
    <mergeCell ref="V79:V80"/>
    <mergeCell ref="I101:I104"/>
    <mergeCell ref="J101:J104"/>
    <mergeCell ref="K101:K104"/>
    <mergeCell ref="L101:L104"/>
    <mergeCell ref="M101:M104"/>
    <mergeCell ref="O101:O104"/>
    <mergeCell ref="P101:P104"/>
    <mergeCell ref="Q101:Q104"/>
    <mergeCell ref="R101:R104"/>
    <mergeCell ref="S101:S104"/>
    <mergeCell ref="U101:U104"/>
    <mergeCell ref="V101:V104"/>
    <mergeCell ref="W101:W104"/>
    <mergeCell ref="X101:X104"/>
    <mergeCell ref="Y101:Y104"/>
    <mergeCell ref="A105:A108"/>
    <mergeCell ref="C105:C108"/>
    <mergeCell ref="D105:D108"/>
    <mergeCell ref="E105:E108"/>
    <mergeCell ref="F105:F108"/>
    <mergeCell ref="G105:G108"/>
    <mergeCell ref="I105:I108"/>
    <mergeCell ref="J105:J108"/>
    <mergeCell ref="K105:K108"/>
    <mergeCell ref="L105:L108"/>
    <mergeCell ref="M105:M108"/>
    <mergeCell ref="O105:O108"/>
    <mergeCell ref="P105:P108"/>
    <mergeCell ref="Q105:Q108"/>
    <mergeCell ref="R105:R108"/>
    <mergeCell ref="S105:S108"/>
    <mergeCell ref="U105:U108"/>
    <mergeCell ref="V105:V108"/>
    <mergeCell ref="W105:W108"/>
    <mergeCell ref="X105:X108"/>
    <mergeCell ref="Y105:Y108"/>
    <mergeCell ref="A109:A111"/>
    <mergeCell ref="C109:C111"/>
    <mergeCell ref="D109:D111"/>
    <mergeCell ref="E109:E111"/>
    <mergeCell ref="F109:F111"/>
    <mergeCell ref="G109:G111"/>
    <mergeCell ref="I109:I111"/>
    <mergeCell ref="J109:J111"/>
    <mergeCell ref="K109:K111"/>
    <mergeCell ref="L109:L111"/>
    <mergeCell ref="M109:M111"/>
    <mergeCell ref="O109:O111"/>
    <mergeCell ref="P109:P111"/>
    <mergeCell ref="Q109:Q111"/>
    <mergeCell ref="R109:R111"/>
    <mergeCell ref="S109:S111"/>
    <mergeCell ref="U109:U111"/>
    <mergeCell ref="V109:V111"/>
    <mergeCell ref="W109:W111"/>
    <mergeCell ref="X109:X111"/>
    <mergeCell ref="Y109:Y111"/>
    <mergeCell ref="A112:A115"/>
    <mergeCell ref="C112:C115"/>
    <mergeCell ref="D112:D115"/>
    <mergeCell ref="E112:E115"/>
    <mergeCell ref="F112:F115"/>
    <mergeCell ref="G112:G115"/>
    <mergeCell ref="I112:I115"/>
    <mergeCell ref="J112:J115"/>
    <mergeCell ref="K112:K115"/>
    <mergeCell ref="L112:L115"/>
    <mergeCell ref="M112:M115"/>
    <mergeCell ref="O112:O115"/>
    <mergeCell ref="P112:P115"/>
    <mergeCell ref="Q112:Q115"/>
    <mergeCell ref="R112:R115"/>
    <mergeCell ref="S112:S115"/>
    <mergeCell ref="U112:U115"/>
    <mergeCell ref="V112:V115"/>
    <mergeCell ref="W112:W115"/>
    <mergeCell ref="X112:X115"/>
    <mergeCell ref="Y112:Y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Valentina</cp:lastModifiedBy>
  <cp:lastPrinted>2012-04-26T10:38:22Z</cp:lastPrinted>
  <dcterms:created xsi:type="dcterms:W3CDTF">1996-11-05T10:16:36Z</dcterms:created>
  <dcterms:modified xsi:type="dcterms:W3CDTF">2014-04-16T09:17:21Z</dcterms:modified>
  <cp:category/>
  <cp:version/>
  <cp:contentType/>
  <cp:contentStatus/>
</cp:coreProperties>
</file>