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 tabRatio="678" activeTab="7"/>
  </bookViews>
  <sheets>
    <sheet name="SqM3A livA" sheetId="1" r:id="rId1"/>
    <sheet name="SqM3J livA" sheetId="2" r:id="rId2"/>
    <sheet name="SqM3S livA" sheetId="3" r:id="rId3"/>
    <sheet name="SqM3 Misto liv A" sheetId="20" r:id="rId4"/>
    <sheet name="SqM3A livB" sheetId="15" r:id="rId5"/>
    <sheet name="SqM3J llivB" sheetId="13" r:id="rId6"/>
    <sheet name="SqM3S llivB" sheetId="26" r:id="rId7"/>
    <sheet name="SqM3 Misto liv B" sheetId="21" r:id="rId8"/>
  </sheets>
  <definedNames>
    <definedName name="_xlnm.Print_Area" localSheetId="3">'SqM3 Misto liv A'!$A$1:$AJ$22</definedName>
    <definedName name="_xlnm.Print_Area" localSheetId="7">'SqM3 Misto liv B'!$A$1:$AJ$22</definedName>
    <definedName name="_xlnm.Print_Area" localSheetId="0">'SqM3A livA'!$A$1:$AJ$28</definedName>
    <definedName name="_xlnm.Print_Area" localSheetId="4">'SqM3A livB'!$A$1:$AJ$22</definedName>
    <definedName name="_xlnm.Print_Area" localSheetId="1">'SqM3J livA'!$A$1:$AJ$46</definedName>
    <definedName name="_xlnm.Print_Area" localSheetId="5">'SqM3J llivB'!$A$1:$AJ$22</definedName>
    <definedName name="_xlnm.Print_Area" localSheetId="2">'SqM3S livA'!$A$1:$AJ$40</definedName>
    <definedName name="_xlnm.Print_Area" localSheetId="6">'SqM3S llivB'!$A$1:$AJ$22</definedName>
  </definedNames>
  <calcPr calcId="125725"/>
</workbook>
</file>

<file path=xl/calcChain.xml><?xml version="1.0" encoding="utf-8"?>
<calcChain xmlns="http://schemas.openxmlformats.org/spreadsheetml/2006/main">
  <c r="M18" i="3"/>
  <c r="M19"/>
  <c r="M20"/>
  <c r="H36" i="20"/>
  <c r="I36"/>
  <c r="M36"/>
  <c r="N36"/>
  <c r="O36"/>
  <c r="O40" s="1"/>
  <c r="H23" i="3"/>
  <c r="M23"/>
  <c r="H41" i="20"/>
  <c r="I41"/>
  <c r="M41"/>
  <c r="N41"/>
  <c r="O41"/>
  <c r="S41"/>
  <c r="T41"/>
  <c r="X41"/>
  <c r="Y41"/>
  <c r="AC41"/>
  <c r="AD41"/>
  <c r="AH41"/>
  <c r="AI41"/>
  <c r="AJ41"/>
  <c r="H42"/>
  <c r="I42"/>
  <c r="M42"/>
  <c r="N42"/>
  <c r="O42"/>
  <c r="S42"/>
  <c r="T42"/>
  <c r="X42"/>
  <c r="Y42"/>
  <c r="AC42"/>
  <c r="AD42"/>
  <c r="AH42"/>
  <c r="AI42"/>
  <c r="AJ42"/>
  <c r="H43"/>
  <c r="I43"/>
  <c r="M43"/>
  <c r="N43"/>
  <c r="O43"/>
  <c r="S43"/>
  <c r="T43"/>
  <c r="X43"/>
  <c r="Y43"/>
  <c r="AC43"/>
  <c r="AD43"/>
  <c r="AH43"/>
  <c r="AI43"/>
  <c r="AJ43"/>
  <c r="H35"/>
  <c r="I35"/>
  <c r="M35"/>
  <c r="N35"/>
  <c r="O35"/>
  <c r="S35"/>
  <c r="T35"/>
  <c r="S36"/>
  <c r="T36"/>
  <c r="AC35"/>
  <c r="AD35"/>
  <c r="AH35"/>
  <c r="AI35"/>
  <c r="AJ35"/>
  <c r="AC36"/>
  <c r="AD36"/>
  <c r="AH36"/>
  <c r="AI36"/>
  <c r="AJ36"/>
  <c r="H37"/>
  <c r="I37"/>
  <c r="M37"/>
  <c r="N37"/>
  <c r="O37"/>
  <c r="S37"/>
  <c r="T37"/>
  <c r="X37"/>
  <c r="Y37"/>
  <c r="AC37"/>
  <c r="AD37"/>
  <c r="AH37"/>
  <c r="AI37"/>
  <c r="AJ37"/>
  <c r="X35"/>
  <c r="Y35"/>
  <c r="X36"/>
  <c r="Y36"/>
  <c r="X31"/>
  <c r="Y31"/>
  <c r="AC30"/>
  <c r="AD30"/>
  <c r="AH30"/>
  <c r="AI30"/>
  <c r="AJ30"/>
  <c r="AC31"/>
  <c r="AD31"/>
  <c r="AH31"/>
  <c r="AI31"/>
  <c r="AJ31"/>
  <c r="AC32"/>
  <c r="AD32"/>
  <c r="AH32"/>
  <c r="AI32"/>
  <c r="AJ32"/>
  <c r="H30"/>
  <c r="I30"/>
  <c r="M30"/>
  <c r="N30"/>
  <c r="O30"/>
  <c r="S30"/>
  <c r="T30"/>
  <c r="H31"/>
  <c r="I31"/>
  <c r="M31"/>
  <c r="N31"/>
  <c r="O31"/>
  <c r="S31"/>
  <c r="T31"/>
  <c r="H32"/>
  <c r="I32"/>
  <c r="M32"/>
  <c r="N32"/>
  <c r="O32"/>
  <c r="S32"/>
  <c r="T32"/>
  <c r="H24"/>
  <c r="I24"/>
  <c r="M24"/>
  <c r="N24"/>
  <c r="O24"/>
  <c r="S24"/>
  <c r="T24"/>
  <c r="X24"/>
  <c r="Y24"/>
  <c r="AC24"/>
  <c r="AD24"/>
  <c r="AH24"/>
  <c r="AI24"/>
  <c r="AJ24"/>
  <c r="H25"/>
  <c r="I25"/>
  <c r="M25"/>
  <c r="N25"/>
  <c r="O25"/>
  <c r="S25"/>
  <c r="T25"/>
  <c r="X25"/>
  <c r="Y25"/>
  <c r="AC25"/>
  <c r="AD25"/>
  <c r="AH25"/>
  <c r="AI25"/>
  <c r="AJ25"/>
  <c r="H26"/>
  <c r="I26"/>
  <c r="M26"/>
  <c r="N26"/>
  <c r="O26"/>
  <c r="S26"/>
  <c r="T26"/>
  <c r="X26"/>
  <c r="Y26"/>
  <c r="AC26"/>
  <c r="AD26"/>
  <c r="AH26"/>
  <c r="AI26"/>
  <c r="AJ26"/>
  <c r="H18"/>
  <c r="I18"/>
  <c r="M18"/>
  <c r="N18"/>
  <c r="O18"/>
  <c r="S18"/>
  <c r="T18"/>
  <c r="X18"/>
  <c r="Y18"/>
  <c r="AC18"/>
  <c r="AD18"/>
  <c r="AH18"/>
  <c r="AI18"/>
  <c r="AJ18"/>
  <c r="H19"/>
  <c r="I19"/>
  <c r="M19"/>
  <c r="N19"/>
  <c r="O19"/>
  <c r="S19"/>
  <c r="T19"/>
  <c r="X19"/>
  <c r="Y19"/>
  <c r="AC19"/>
  <c r="AD19"/>
  <c r="AH19"/>
  <c r="AI19"/>
  <c r="AJ19"/>
  <c r="H20"/>
  <c r="I20"/>
  <c r="M20"/>
  <c r="N20"/>
  <c r="O20"/>
  <c r="S20"/>
  <c r="T20"/>
  <c r="X20"/>
  <c r="Y20"/>
  <c r="AC20"/>
  <c r="AD20"/>
  <c r="AH20"/>
  <c r="AI20"/>
  <c r="AJ20"/>
  <c r="AH44"/>
  <c r="AI44" s="1"/>
  <c r="AC44"/>
  <c r="AD44" s="1"/>
  <c r="AJ44" s="1"/>
  <c r="X44"/>
  <c r="Y44" s="1"/>
  <c r="S44"/>
  <c r="T44" s="1"/>
  <c r="M44"/>
  <c r="N44" s="1"/>
  <c r="H44"/>
  <c r="I44" s="1"/>
  <c r="O44" s="1"/>
  <c r="AJ46"/>
  <c r="Y46"/>
  <c r="T46"/>
  <c r="O46"/>
  <c r="AK46" s="1"/>
  <c r="AH38"/>
  <c r="AI38" s="1"/>
  <c r="AC38"/>
  <c r="AD38" s="1"/>
  <c r="AJ38" s="1"/>
  <c r="X38"/>
  <c r="Y38" s="1"/>
  <c r="S38"/>
  <c r="T38" s="1"/>
  <c r="M38"/>
  <c r="N38" s="1"/>
  <c r="H38"/>
  <c r="I38" s="1"/>
  <c r="O38" s="1"/>
  <c r="AJ40"/>
  <c r="Y40"/>
  <c r="T40"/>
  <c r="X32"/>
  <c r="Y32" s="1"/>
  <c r="X30"/>
  <c r="Y30" s="1"/>
  <c r="AH29"/>
  <c r="AI29" s="1"/>
  <c r="AC29"/>
  <c r="AD29" s="1"/>
  <c r="AJ29" s="1"/>
  <c r="AJ34" s="1"/>
  <c r="X29"/>
  <c r="Y29" s="1"/>
  <c r="Y34" s="1"/>
  <c r="S29"/>
  <c r="T29" s="1"/>
  <c r="T34" s="1"/>
  <c r="M29"/>
  <c r="N29" s="1"/>
  <c r="H29"/>
  <c r="I29" s="1"/>
  <c r="O29" s="1"/>
  <c r="O34" s="1"/>
  <c r="AK34" s="1"/>
  <c r="AK40" l="1"/>
  <c r="H12" i="21"/>
  <c r="I12"/>
  <c r="M12"/>
  <c r="N12"/>
  <c r="R12"/>
  <c r="S12"/>
  <c r="W12"/>
  <c r="X12"/>
  <c r="AB12"/>
  <c r="AC12"/>
  <c r="AD12"/>
  <c r="H13"/>
  <c r="I13"/>
  <c r="M13"/>
  <c r="N13"/>
  <c r="R13"/>
  <c r="S13"/>
  <c r="W13"/>
  <c r="X13"/>
  <c r="AB13"/>
  <c r="AC13"/>
  <c r="AD13"/>
  <c r="H14"/>
  <c r="I14"/>
  <c r="M14"/>
  <c r="N14"/>
  <c r="R14"/>
  <c r="S14"/>
  <c r="W14"/>
  <c r="X14"/>
  <c r="AB14"/>
  <c r="AC14"/>
  <c r="AD14"/>
  <c r="H11"/>
  <c r="I11"/>
  <c r="M11"/>
  <c r="N11"/>
  <c r="R11"/>
  <c r="S11"/>
  <c r="W11"/>
  <c r="X11"/>
  <c r="AB11"/>
  <c r="AC11"/>
  <c r="AD11"/>
  <c r="H12" i="26"/>
  <c r="I12"/>
  <c r="M12"/>
  <c r="N12"/>
  <c r="R12"/>
  <c r="S12"/>
  <c r="W12"/>
  <c r="X12"/>
  <c r="AB12"/>
  <c r="AC12"/>
  <c r="AD12"/>
  <c r="H13"/>
  <c r="I13"/>
  <c r="M13"/>
  <c r="N13"/>
  <c r="R13"/>
  <c r="S13"/>
  <c r="W13"/>
  <c r="X13"/>
  <c r="AB13"/>
  <c r="AC13"/>
  <c r="AD13"/>
  <c r="H14"/>
  <c r="I14"/>
  <c r="M14"/>
  <c r="N14"/>
  <c r="R14"/>
  <c r="S14"/>
  <c r="W14"/>
  <c r="X14"/>
  <c r="AB14"/>
  <c r="AC14"/>
  <c r="AD14"/>
  <c r="W11"/>
  <c r="X11"/>
  <c r="AB11"/>
  <c r="AC11"/>
  <c r="AD11"/>
  <c r="H11"/>
  <c r="I11"/>
  <c r="H12" i="13"/>
  <c r="I12"/>
  <c r="M12"/>
  <c r="N12"/>
  <c r="R12"/>
  <c r="S12"/>
  <c r="W12"/>
  <c r="X12"/>
  <c r="AB12"/>
  <c r="AC12"/>
  <c r="AD12"/>
  <c r="H13"/>
  <c r="I13"/>
  <c r="M13"/>
  <c r="N13"/>
  <c r="R13"/>
  <c r="S13"/>
  <c r="W13"/>
  <c r="X13"/>
  <c r="AB13"/>
  <c r="AC13"/>
  <c r="AD13"/>
  <c r="H14"/>
  <c r="I14"/>
  <c r="M14"/>
  <c r="N14"/>
  <c r="R14"/>
  <c r="S14"/>
  <c r="W14"/>
  <c r="X14"/>
  <c r="AB14"/>
  <c r="AC14"/>
  <c r="AD14"/>
  <c r="AD11"/>
  <c r="H11"/>
  <c r="I11"/>
  <c r="M11"/>
  <c r="N11"/>
  <c r="R11"/>
  <c r="S11"/>
  <c r="W11"/>
  <c r="X11"/>
  <c r="AB11"/>
  <c r="AC11"/>
  <c r="H11" i="15"/>
  <c r="M11"/>
  <c r="R11"/>
  <c r="W11"/>
  <c r="X11"/>
  <c r="AB11"/>
  <c r="AC11"/>
  <c r="H12"/>
  <c r="M12"/>
  <c r="R12"/>
  <c r="W12"/>
  <c r="X12"/>
  <c r="AB12"/>
  <c r="AC12"/>
  <c r="H11" i="20"/>
  <c r="I11"/>
  <c r="M11"/>
  <c r="N11"/>
  <c r="O11"/>
  <c r="S11"/>
  <c r="T11"/>
  <c r="X11"/>
  <c r="Y11"/>
  <c r="AC11"/>
  <c r="AD11"/>
  <c r="AH11"/>
  <c r="AI11"/>
  <c r="AJ11"/>
  <c r="H12"/>
  <c r="I12"/>
  <c r="M12"/>
  <c r="N12"/>
  <c r="O12"/>
  <c r="S12"/>
  <c r="T12"/>
  <c r="X12"/>
  <c r="Y12"/>
  <c r="AC12"/>
  <c r="AD12"/>
  <c r="AH12"/>
  <c r="AI12"/>
  <c r="AJ12"/>
  <c r="H13"/>
  <c r="I13"/>
  <c r="M13"/>
  <c r="N13"/>
  <c r="O13"/>
  <c r="S13"/>
  <c r="T13"/>
  <c r="X13"/>
  <c r="Y13"/>
  <c r="AC13"/>
  <c r="AD13"/>
  <c r="AH13"/>
  <c r="AI13"/>
  <c r="AJ13"/>
  <c r="H35" i="3"/>
  <c r="I35"/>
  <c r="M35"/>
  <c r="N35"/>
  <c r="O35"/>
  <c r="S35"/>
  <c r="T35"/>
  <c r="X35"/>
  <c r="Y35"/>
  <c r="AC35"/>
  <c r="AD35"/>
  <c r="AH35"/>
  <c r="AI35"/>
  <c r="AJ35"/>
  <c r="H36"/>
  <c r="I36"/>
  <c r="M36"/>
  <c r="N36"/>
  <c r="O36"/>
  <c r="S36"/>
  <c r="T36"/>
  <c r="X36"/>
  <c r="Y36"/>
  <c r="AC36"/>
  <c r="AD36"/>
  <c r="AH36"/>
  <c r="AI36"/>
  <c r="AJ36"/>
  <c r="H37"/>
  <c r="I37"/>
  <c r="M37"/>
  <c r="N37"/>
  <c r="O37"/>
  <c r="S37"/>
  <c r="T37"/>
  <c r="X37"/>
  <c r="Y37"/>
  <c r="AC37"/>
  <c r="AD37"/>
  <c r="AH37"/>
  <c r="AI37"/>
  <c r="AJ37"/>
  <c r="H29"/>
  <c r="I29"/>
  <c r="M29"/>
  <c r="N29"/>
  <c r="O29"/>
  <c r="S29"/>
  <c r="T29"/>
  <c r="X29"/>
  <c r="Y29"/>
  <c r="AC29"/>
  <c r="AD29"/>
  <c r="AH29"/>
  <c r="AI29"/>
  <c r="AJ29"/>
  <c r="H30"/>
  <c r="I30"/>
  <c r="M30"/>
  <c r="N30"/>
  <c r="O30"/>
  <c r="S30"/>
  <c r="T30"/>
  <c r="X30"/>
  <c r="Y30"/>
  <c r="AC30"/>
  <c r="AD30"/>
  <c r="AH30"/>
  <c r="AI30"/>
  <c r="AJ30"/>
  <c r="H31"/>
  <c r="I31"/>
  <c r="M31"/>
  <c r="N31"/>
  <c r="O31"/>
  <c r="S31"/>
  <c r="T31"/>
  <c r="X31"/>
  <c r="Y31"/>
  <c r="AC31"/>
  <c r="AD31"/>
  <c r="AH31"/>
  <c r="AI31"/>
  <c r="AJ31"/>
  <c r="H24"/>
  <c r="I24"/>
  <c r="M24"/>
  <c r="N24"/>
  <c r="O24"/>
  <c r="S24"/>
  <c r="T24"/>
  <c r="X24"/>
  <c r="Y24"/>
  <c r="AC24"/>
  <c r="AD24"/>
  <c r="AH24"/>
  <c r="AI24"/>
  <c r="AJ24"/>
  <c r="H25"/>
  <c r="I25"/>
  <c r="M25"/>
  <c r="N25"/>
  <c r="O25"/>
  <c r="S25"/>
  <c r="T25"/>
  <c r="X25"/>
  <c r="Y25"/>
  <c r="AC25"/>
  <c r="AD25"/>
  <c r="AH25"/>
  <c r="AI25"/>
  <c r="AJ25"/>
  <c r="H26"/>
  <c r="I26"/>
  <c r="M26"/>
  <c r="N26"/>
  <c r="O26"/>
  <c r="S26"/>
  <c r="T26"/>
  <c r="X26"/>
  <c r="Y26"/>
  <c r="AC26"/>
  <c r="AD26"/>
  <c r="AH26"/>
  <c r="AI26"/>
  <c r="AJ26"/>
  <c r="H18"/>
  <c r="I18"/>
  <c r="N18"/>
  <c r="O18"/>
  <c r="S18"/>
  <c r="T18"/>
  <c r="X18"/>
  <c r="Y18"/>
  <c r="AC18"/>
  <c r="AD18"/>
  <c r="AH18"/>
  <c r="AI18"/>
  <c r="AJ18"/>
  <c r="H19"/>
  <c r="I19"/>
  <c r="N19"/>
  <c r="O19"/>
  <c r="S19"/>
  <c r="T19"/>
  <c r="X19"/>
  <c r="Y19"/>
  <c r="AC19"/>
  <c r="AD19"/>
  <c r="AH19"/>
  <c r="AI19"/>
  <c r="AJ19"/>
  <c r="H20"/>
  <c r="I20"/>
  <c r="N20"/>
  <c r="O20"/>
  <c r="S20"/>
  <c r="T20"/>
  <c r="X20"/>
  <c r="Y20"/>
  <c r="AC20"/>
  <c r="AD20"/>
  <c r="AH20"/>
  <c r="AI20"/>
  <c r="AJ20"/>
  <c r="H12"/>
  <c r="I12"/>
  <c r="M12"/>
  <c r="N12"/>
  <c r="O12"/>
  <c r="S12"/>
  <c r="T12"/>
  <c r="X12"/>
  <c r="Y12"/>
  <c r="AC12"/>
  <c r="AD12"/>
  <c r="AH12"/>
  <c r="AI12"/>
  <c r="AJ12"/>
  <c r="H13"/>
  <c r="I13"/>
  <c r="M13"/>
  <c r="N13"/>
  <c r="O13"/>
  <c r="S13"/>
  <c r="T13"/>
  <c r="X13"/>
  <c r="Y13"/>
  <c r="AC13"/>
  <c r="AD13"/>
  <c r="AH13"/>
  <c r="AI13"/>
  <c r="AJ13"/>
  <c r="H14"/>
  <c r="I14"/>
  <c r="M14"/>
  <c r="N14"/>
  <c r="O14"/>
  <c r="S14"/>
  <c r="T14"/>
  <c r="X14"/>
  <c r="Y14"/>
  <c r="AC14"/>
  <c r="AD14"/>
  <c r="AH14"/>
  <c r="AI14"/>
  <c r="AJ14"/>
  <c r="M11"/>
  <c r="H36" i="2"/>
  <c r="I36"/>
  <c r="M36"/>
  <c r="N36"/>
  <c r="O36"/>
  <c r="S36"/>
  <c r="T36"/>
  <c r="X36"/>
  <c r="Y36"/>
  <c r="AC36"/>
  <c r="AD36"/>
  <c r="AH36"/>
  <c r="AI36"/>
  <c r="AJ36"/>
  <c r="H37"/>
  <c r="I37"/>
  <c r="M37"/>
  <c r="N37"/>
  <c r="O37"/>
  <c r="S37"/>
  <c r="T37"/>
  <c r="X37"/>
  <c r="Y37"/>
  <c r="AC37"/>
  <c r="AD37"/>
  <c r="AH37"/>
  <c r="AI37"/>
  <c r="AJ37"/>
  <c r="H38"/>
  <c r="I38"/>
  <c r="M38"/>
  <c r="N38"/>
  <c r="O38"/>
  <c r="S38"/>
  <c r="T38"/>
  <c r="X38"/>
  <c r="Y38"/>
  <c r="AC38"/>
  <c r="AD38"/>
  <c r="AH38"/>
  <c r="AI38"/>
  <c r="AJ38"/>
  <c r="H24"/>
  <c r="I24"/>
  <c r="M24"/>
  <c r="N24"/>
  <c r="O24"/>
  <c r="S24"/>
  <c r="T24"/>
  <c r="X24"/>
  <c r="Y24"/>
  <c r="AC24"/>
  <c r="AD24"/>
  <c r="AH24"/>
  <c r="AI24"/>
  <c r="AJ24"/>
  <c r="H25"/>
  <c r="I25"/>
  <c r="M25"/>
  <c r="N25"/>
  <c r="O25"/>
  <c r="S25"/>
  <c r="T25"/>
  <c r="X25"/>
  <c r="Y25"/>
  <c r="AC25"/>
  <c r="AD25"/>
  <c r="AH25"/>
  <c r="AI25"/>
  <c r="AJ25"/>
  <c r="H26"/>
  <c r="I26"/>
  <c r="M26"/>
  <c r="N26"/>
  <c r="O26"/>
  <c r="S26"/>
  <c r="T26"/>
  <c r="X26"/>
  <c r="Y26"/>
  <c r="AC26"/>
  <c r="AD26"/>
  <c r="AH26"/>
  <c r="AI26"/>
  <c r="AJ26"/>
  <c r="H18"/>
  <c r="I18"/>
  <c r="M18"/>
  <c r="N18"/>
  <c r="O18"/>
  <c r="S18"/>
  <c r="T18"/>
  <c r="X18"/>
  <c r="Y18"/>
  <c r="AC18"/>
  <c r="AD18"/>
  <c r="AH18"/>
  <c r="AI18"/>
  <c r="AJ18"/>
  <c r="H19"/>
  <c r="I19"/>
  <c r="M19"/>
  <c r="N19"/>
  <c r="O19"/>
  <c r="S19"/>
  <c r="T19"/>
  <c r="X19"/>
  <c r="Y19"/>
  <c r="AC19"/>
  <c r="AD19"/>
  <c r="AH19"/>
  <c r="AI19"/>
  <c r="AJ19"/>
  <c r="H20"/>
  <c r="I20"/>
  <c r="M20"/>
  <c r="N20"/>
  <c r="O20"/>
  <c r="S20"/>
  <c r="T20"/>
  <c r="X20"/>
  <c r="Y20"/>
  <c r="AC20"/>
  <c r="AD20"/>
  <c r="AH20"/>
  <c r="AI20"/>
  <c r="AJ20"/>
  <c r="H12"/>
  <c r="I12"/>
  <c r="M12"/>
  <c r="N12"/>
  <c r="O12"/>
  <c r="S12"/>
  <c r="T12"/>
  <c r="X12"/>
  <c r="Y12"/>
  <c r="AC12"/>
  <c r="AD12"/>
  <c r="AH12"/>
  <c r="AI12"/>
  <c r="AJ12"/>
  <c r="H13"/>
  <c r="I13"/>
  <c r="M13"/>
  <c r="N13"/>
  <c r="O13"/>
  <c r="S13"/>
  <c r="T13"/>
  <c r="X13"/>
  <c r="Y13"/>
  <c r="AC13"/>
  <c r="AD13"/>
  <c r="AH13"/>
  <c r="AI13"/>
  <c r="AJ13"/>
  <c r="H14"/>
  <c r="I14"/>
  <c r="M14"/>
  <c r="N14"/>
  <c r="O14"/>
  <c r="S14"/>
  <c r="T14"/>
  <c r="X14"/>
  <c r="Y14"/>
  <c r="AC14"/>
  <c r="AD14"/>
  <c r="AH14"/>
  <c r="AI14"/>
  <c r="AJ14"/>
  <c r="M11"/>
  <c r="H24" i="1"/>
  <c r="I24"/>
  <c r="M24"/>
  <c r="N24"/>
  <c r="O24"/>
  <c r="S24"/>
  <c r="T24"/>
  <c r="X24"/>
  <c r="Y24"/>
  <c r="AC24"/>
  <c r="AD24"/>
  <c r="AH24"/>
  <c r="AI24"/>
  <c r="AJ24"/>
  <c r="H25"/>
  <c r="I25"/>
  <c r="M25"/>
  <c r="N25"/>
  <c r="O25"/>
  <c r="S25"/>
  <c r="T25"/>
  <c r="X25"/>
  <c r="Y25"/>
  <c r="AC25"/>
  <c r="AD25"/>
  <c r="AH25"/>
  <c r="AI25"/>
  <c r="AJ25"/>
  <c r="H26"/>
  <c r="I26"/>
  <c r="M26"/>
  <c r="N26"/>
  <c r="O26"/>
  <c r="S26"/>
  <c r="T26"/>
  <c r="X26"/>
  <c r="Y26"/>
  <c r="AC26"/>
  <c r="AD26"/>
  <c r="AH26"/>
  <c r="AI26"/>
  <c r="AJ26"/>
  <c r="H18"/>
  <c r="I18"/>
  <c r="M18"/>
  <c r="N18"/>
  <c r="O18"/>
  <c r="S18"/>
  <c r="T18"/>
  <c r="X18"/>
  <c r="Y18"/>
  <c r="AC18"/>
  <c r="AD18"/>
  <c r="AH18"/>
  <c r="AI18"/>
  <c r="AJ18"/>
  <c r="H19"/>
  <c r="I19"/>
  <c r="M19"/>
  <c r="N19"/>
  <c r="O19"/>
  <c r="S19"/>
  <c r="T19"/>
  <c r="X19"/>
  <c r="Y19"/>
  <c r="AC19"/>
  <c r="AD19"/>
  <c r="AH19"/>
  <c r="AI19"/>
  <c r="AJ19"/>
  <c r="H20"/>
  <c r="I20"/>
  <c r="M20"/>
  <c r="N20"/>
  <c r="O20"/>
  <c r="S20"/>
  <c r="T20"/>
  <c r="X20"/>
  <c r="Y20"/>
  <c r="AC20"/>
  <c r="AD20"/>
  <c r="AH20"/>
  <c r="AI20"/>
  <c r="AJ20"/>
  <c r="H12"/>
  <c r="I12"/>
  <c r="M12"/>
  <c r="N12"/>
  <c r="O12"/>
  <c r="S12"/>
  <c r="T12"/>
  <c r="X12"/>
  <c r="Y12"/>
  <c r="AC12"/>
  <c r="AD12"/>
  <c r="AH12"/>
  <c r="AI12"/>
  <c r="AJ12"/>
  <c r="H13"/>
  <c r="I13"/>
  <c r="M13"/>
  <c r="N13"/>
  <c r="O13"/>
  <c r="S13"/>
  <c r="T13"/>
  <c r="X13"/>
  <c r="Y13"/>
  <c r="AC13"/>
  <c r="AD13"/>
  <c r="AH13"/>
  <c r="AI13"/>
  <c r="AJ13"/>
  <c r="H14"/>
  <c r="I14"/>
  <c r="M14"/>
  <c r="N14"/>
  <c r="O14"/>
  <c r="S14"/>
  <c r="T14"/>
  <c r="X14"/>
  <c r="Y14"/>
  <c r="AC14"/>
  <c r="AD14"/>
  <c r="AH14"/>
  <c r="AI14"/>
  <c r="AJ14"/>
  <c r="AB26" i="26"/>
  <c r="AC26" s="1"/>
  <c r="W26"/>
  <c r="X26" s="1"/>
  <c r="AD26" s="1"/>
  <c r="R26"/>
  <c r="S26" s="1"/>
  <c r="M26"/>
  <c r="N26" s="1"/>
  <c r="H26"/>
  <c r="I26" s="1"/>
  <c r="AB25"/>
  <c r="AC25" s="1"/>
  <c r="W25"/>
  <c r="X25" s="1"/>
  <c r="AD25" s="1"/>
  <c r="R25"/>
  <c r="S25" s="1"/>
  <c r="M25"/>
  <c r="N25" s="1"/>
  <c r="H25"/>
  <c r="I25" s="1"/>
  <c r="AB24"/>
  <c r="AC24" s="1"/>
  <c r="W24"/>
  <c r="X24" s="1"/>
  <c r="AD24" s="1"/>
  <c r="R24"/>
  <c r="S24" s="1"/>
  <c r="M24"/>
  <c r="N24" s="1"/>
  <c r="H24"/>
  <c r="I24" s="1"/>
  <c r="AB23"/>
  <c r="AC23" s="1"/>
  <c r="W23"/>
  <c r="X23" s="1"/>
  <c r="AD23" s="1"/>
  <c r="AD28" s="1"/>
  <c r="R23"/>
  <c r="S23" s="1"/>
  <c r="S28" s="1"/>
  <c r="M23"/>
  <c r="N23" s="1"/>
  <c r="N28" s="1"/>
  <c r="H23"/>
  <c r="I23" s="1"/>
  <c r="I28" s="1"/>
  <c r="AE28" s="1"/>
  <c r="AB20"/>
  <c r="AC20" s="1"/>
  <c r="W20"/>
  <c r="X20" s="1"/>
  <c r="AD20" s="1"/>
  <c r="R20"/>
  <c r="S20" s="1"/>
  <c r="M20"/>
  <c r="N20" s="1"/>
  <c r="H20"/>
  <c r="I20" s="1"/>
  <c r="AB19"/>
  <c r="AC19" s="1"/>
  <c r="W19"/>
  <c r="X19" s="1"/>
  <c r="AD19" s="1"/>
  <c r="R19"/>
  <c r="S19" s="1"/>
  <c r="M19"/>
  <c r="N19" s="1"/>
  <c r="H19"/>
  <c r="I19" s="1"/>
  <c r="AB18"/>
  <c r="AC18" s="1"/>
  <c r="W18"/>
  <c r="X18" s="1"/>
  <c r="AD18" s="1"/>
  <c r="R18"/>
  <c r="S18" s="1"/>
  <c r="M18"/>
  <c r="N18" s="1"/>
  <c r="H18"/>
  <c r="I18" s="1"/>
  <c r="AB17"/>
  <c r="AC17" s="1"/>
  <c r="W17"/>
  <c r="X17" s="1"/>
  <c r="AD17" s="1"/>
  <c r="AD22" s="1"/>
  <c r="R17"/>
  <c r="S17" s="1"/>
  <c r="S22" s="1"/>
  <c r="M17"/>
  <c r="N17" s="1"/>
  <c r="N22" s="1"/>
  <c r="H17"/>
  <c r="I17" s="1"/>
  <c r="I22" s="1"/>
  <c r="AE22" s="1"/>
  <c r="AD16"/>
  <c r="R11"/>
  <c r="S11" s="1"/>
  <c r="S16" s="1"/>
  <c r="M11"/>
  <c r="N11" s="1"/>
  <c r="N16" s="1"/>
  <c r="I16"/>
  <c r="AE16" s="1"/>
  <c r="N17" i="21" l="1"/>
  <c r="N18"/>
  <c r="N19"/>
  <c r="H14" i="20" l="1"/>
  <c r="I14"/>
  <c r="M14"/>
  <c r="N14"/>
  <c r="O14"/>
  <c r="S14"/>
  <c r="T14"/>
  <c r="X14"/>
  <c r="Y14"/>
  <c r="AC14"/>
  <c r="AD14"/>
  <c r="AH14"/>
  <c r="AI14"/>
  <c r="AJ14"/>
  <c r="H38" i="3"/>
  <c r="I38"/>
  <c r="M38"/>
  <c r="N38"/>
  <c r="O38"/>
  <c r="S38"/>
  <c r="T38"/>
  <c r="X38"/>
  <c r="Y38"/>
  <c r="AC38"/>
  <c r="AD38"/>
  <c r="AH38"/>
  <c r="AI38"/>
  <c r="AJ38"/>
  <c r="H32"/>
  <c r="I32"/>
  <c r="M32"/>
  <c r="N32"/>
  <c r="O32"/>
  <c r="S32"/>
  <c r="T32"/>
  <c r="X32"/>
  <c r="Y32"/>
  <c r="AC32"/>
  <c r="AD32"/>
  <c r="AH32"/>
  <c r="AI32"/>
  <c r="AJ32"/>
  <c r="H30" i="2"/>
  <c r="I30"/>
  <c r="M30"/>
  <c r="N30"/>
  <c r="O30"/>
  <c r="S30"/>
  <c r="T30"/>
  <c r="X30"/>
  <c r="Y30"/>
  <c r="AC30"/>
  <c r="AD30"/>
  <c r="AH30"/>
  <c r="AI30"/>
  <c r="AJ30"/>
  <c r="H31"/>
  <c r="I31"/>
  <c r="M31"/>
  <c r="N31"/>
  <c r="O31"/>
  <c r="S31"/>
  <c r="T31"/>
  <c r="X31"/>
  <c r="Y31"/>
  <c r="AC31"/>
  <c r="AD31"/>
  <c r="AH31"/>
  <c r="AI31"/>
  <c r="AJ31"/>
  <c r="H32"/>
  <c r="I32"/>
  <c r="M32"/>
  <c r="N32"/>
  <c r="O32"/>
  <c r="S32"/>
  <c r="T32"/>
  <c r="X32"/>
  <c r="Y32"/>
  <c r="AC32"/>
  <c r="AD32"/>
  <c r="AH32"/>
  <c r="AI32"/>
  <c r="AJ32"/>
  <c r="AJ17"/>
  <c r="AC17" i="1"/>
  <c r="AH11" i="2"/>
  <c r="AI11" s="1"/>
  <c r="AC11"/>
  <c r="AD11" s="1"/>
  <c r="AJ11" s="1"/>
  <c r="AJ16" s="1"/>
  <c r="X11"/>
  <c r="Y11" s="1"/>
  <c r="Y16" s="1"/>
  <c r="S11"/>
  <c r="T11" s="1"/>
  <c r="T16" s="1"/>
  <c r="N11"/>
  <c r="H11"/>
  <c r="I11" s="1"/>
  <c r="O11" s="1"/>
  <c r="O16" s="1"/>
  <c r="AK16" s="1"/>
  <c r="AJ22"/>
  <c r="AH17"/>
  <c r="AI17" s="1"/>
  <c r="AC17"/>
  <c r="AD17" s="1"/>
  <c r="X17"/>
  <c r="Y17" s="1"/>
  <c r="Y22" s="1"/>
  <c r="S17"/>
  <c r="T17" s="1"/>
  <c r="T22" s="1"/>
  <c r="M17"/>
  <c r="N17" s="1"/>
  <c r="H17"/>
  <c r="I17" s="1"/>
  <c r="O17" s="1"/>
  <c r="O22" s="1"/>
  <c r="AK22" s="1"/>
  <c r="AJ34" i="3"/>
  <c r="Y34"/>
  <c r="T34"/>
  <c r="O34"/>
  <c r="AK34" s="1"/>
  <c r="AH23"/>
  <c r="AI23" s="1"/>
  <c r="AC23"/>
  <c r="AD23" s="1"/>
  <c r="X23"/>
  <c r="Y23" s="1"/>
  <c r="Y28" s="1"/>
  <c r="S23"/>
  <c r="T23" s="1"/>
  <c r="T28" s="1"/>
  <c r="N23"/>
  <c r="I23"/>
  <c r="S20" i="15"/>
  <c r="S19"/>
  <c r="R14"/>
  <c r="M14"/>
  <c r="H14"/>
  <c r="R13"/>
  <c r="M13"/>
  <c r="H13"/>
  <c r="S16"/>
  <c r="N16"/>
  <c r="I16"/>
  <c r="O23" i="3" l="1"/>
  <c r="O28" s="1"/>
  <c r="AJ23"/>
  <c r="AJ28" s="1"/>
  <c r="AK28" l="1"/>
  <c r="AH44" i="2"/>
  <c r="AI44" s="1"/>
  <c r="AC44"/>
  <c r="AD44" s="1"/>
  <c r="AJ44" s="1"/>
  <c r="X44"/>
  <c r="Y44" s="1"/>
  <c r="S44"/>
  <c r="T44" s="1"/>
  <c r="M44"/>
  <c r="N44" s="1"/>
  <c r="H44"/>
  <c r="I44" s="1"/>
  <c r="O44" s="1"/>
  <c r="AH43"/>
  <c r="AI43" s="1"/>
  <c r="AC43"/>
  <c r="AD43" s="1"/>
  <c r="AJ43" s="1"/>
  <c r="X43"/>
  <c r="Y43" s="1"/>
  <c r="S43"/>
  <c r="T43" s="1"/>
  <c r="M43"/>
  <c r="N43" s="1"/>
  <c r="H43"/>
  <c r="I43" s="1"/>
  <c r="O43" s="1"/>
  <c r="AH42"/>
  <c r="AI42" s="1"/>
  <c r="AC42"/>
  <c r="AD42" s="1"/>
  <c r="AJ42" s="1"/>
  <c r="X42"/>
  <c r="Y42" s="1"/>
  <c r="S42"/>
  <c r="T42" s="1"/>
  <c r="M42"/>
  <c r="N42" s="1"/>
  <c r="H42"/>
  <c r="I42" s="1"/>
  <c r="O42" s="1"/>
  <c r="AH41"/>
  <c r="AI41" s="1"/>
  <c r="AC41"/>
  <c r="AD41" s="1"/>
  <c r="AJ41" s="1"/>
  <c r="AJ46" s="1"/>
  <c r="X41"/>
  <c r="Y41" s="1"/>
  <c r="Y46" s="1"/>
  <c r="S41"/>
  <c r="T41" s="1"/>
  <c r="T46" s="1"/>
  <c r="M41"/>
  <c r="N41" s="1"/>
  <c r="H41"/>
  <c r="I41" s="1"/>
  <c r="O41" s="1"/>
  <c r="O46" s="1"/>
  <c r="AH35"/>
  <c r="AI35" s="1"/>
  <c r="AC35"/>
  <c r="X35"/>
  <c r="S35"/>
  <c r="M35"/>
  <c r="N35" s="1"/>
  <c r="H35"/>
  <c r="I35" s="1"/>
  <c r="AH29"/>
  <c r="AI29" s="1"/>
  <c r="AC29"/>
  <c r="AD29" s="1"/>
  <c r="AJ29" s="1"/>
  <c r="AJ34" s="1"/>
  <c r="X29"/>
  <c r="Y29" s="1"/>
  <c r="Y34" s="1"/>
  <c r="S29"/>
  <c r="T29" s="1"/>
  <c r="T34" s="1"/>
  <c r="M29"/>
  <c r="N29" s="1"/>
  <c r="H29"/>
  <c r="I29" s="1"/>
  <c r="AE28" i="21"/>
  <c r="AE28" i="13"/>
  <c r="AE22"/>
  <c r="AC26" i="21"/>
  <c r="AB26"/>
  <c r="X26"/>
  <c r="AD26" s="1"/>
  <c r="W26"/>
  <c r="S26"/>
  <c r="R26"/>
  <c r="N26"/>
  <c r="M26"/>
  <c r="I26"/>
  <c r="H26"/>
  <c r="AB25"/>
  <c r="AC25" s="1"/>
  <c r="W25"/>
  <c r="X25" s="1"/>
  <c r="AD25" s="1"/>
  <c r="R25"/>
  <c r="S25" s="1"/>
  <c r="M25"/>
  <c r="N25" s="1"/>
  <c r="H25"/>
  <c r="I25" s="1"/>
  <c r="AC24"/>
  <c r="AB24"/>
  <c r="X24"/>
  <c r="AD24" s="1"/>
  <c r="W24"/>
  <c r="S24"/>
  <c r="R24"/>
  <c r="N24"/>
  <c r="M24"/>
  <c r="I24"/>
  <c r="H24"/>
  <c r="AB23"/>
  <c r="AC23" s="1"/>
  <c r="W23"/>
  <c r="X23" s="1"/>
  <c r="AD23" s="1"/>
  <c r="R23"/>
  <c r="S23" s="1"/>
  <c r="S28" s="1"/>
  <c r="M23"/>
  <c r="N23" s="1"/>
  <c r="N28" s="1"/>
  <c r="H23"/>
  <c r="I23" s="1"/>
  <c r="I28" s="1"/>
  <c r="AC20"/>
  <c r="AB20"/>
  <c r="X20"/>
  <c r="AD20" s="1"/>
  <c r="W20"/>
  <c r="S20"/>
  <c r="R20"/>
  <c r="N20"/>
  <c r="M20"/>
  <c r="I20"/>
  <c r="H20"/>
  <c r="AB19"/>
  <c r="AC19" s="1"/>
  <c r="W19"/>
  <c r="X19" s="1"/>
  <c r="AD19" s="1"/>
  <c r="R19"/>
  <c r="S19" s="1"/>
  <c r="M19"/>
  <c r="H19"/>
  <c r="I19" s="1"/>
  <c r="AC18"/>
  <c r="AB18"/>
  <c r="X18"/>
  <c r="AD18" s="1"/>
  <c r="W18"/>
  <c r="S18"/>
  <c r="R18"/>
  <c r="M18"/>
  <c r="I18"/>
  <c r="H18"/>
  <c r="AB17"/>
  <c r="AC17" s="1"/>
  <c r="W17"/>
  <c r="X17" s="1"/>
  <c r="AD17" s="1"/>
  <c r="R17"/>
  <c r="S17" s="1"/>
  <c r="S22" s="1"/>
  <c r="M17"/>
  <c r="N22" s="1"/>
  <c r="AE22" s="1"/>
  <c r="H17"/>
  <c r="I17" s="1"/>
  <c r="I22" s="1"/>
  <c r="S16"/>
  <c r="AB26" i="13"/>
  <c r="AC26" s="1"/>
  <c r="W26"/>
  <c r="X26" s="1"/>
  <c r="AD26" s="1"/>
  <c r="R26"/>
  <c r="S26" s="1"/>
  <c r="M26"/>
  <c r="N26" s="1"/>
  <c r="H26"/>
  <c r="I26" s="1"/>
  <c r="AC25"/>
  <c r="AB25"/>
  <c r="X25"/>
  <c r="AD25" s="1"/>
  <c r="W25"/>
  <c r="S25"/>
  <c r="R25"/>
  <c r="N25"/>
  <c r="M25"/>
  <c r="I25"/>
  <c r="H25"/>
  <c r="AB24"/>
  <c r="AC24" s="1"/>
  <c r="W24"/>
  <c r="X24" s="1"/>
  <c r="AD24" s="1"/>
  <c r="R24"/>
  <c r="S24" s="1"/>
  <c r="M24"/>
  <c r="N24" s="1"/>
  <c r="H24"/>
  <c r="I24" s="1"/>
  <c r="AC23"/>
  <c r="AB23"/>
  <c r="X23"/>
  <c r="AD23" s="1"/>
  <c r="W23"/>
  <c r="S23"/>
  <c r="R23"/>
  <c r="N23"/>
  <c r="N28" s="1"/>
  <c r="M23"/>
  <c r="I23"/>
  <c r="H23"/>
  <c r="AB20"/>
  <c r="AC20" s="1"/>
  <c r="W20"/>
  <c r="X20" s="1"/>
  <c r="AD20" s="1"/>
  <c r="R20"/>
  <c r="S20" s="1"/>
  <c r="M20"/>
  <c r="N20" s="1"/>
  <c r="H20"/>
  <c r="I20" s="1"/>
  <c r="AC19"/>
  <c r="AB19"/>
  <c r="X19"/>
  <c r="AD19" s="1"/>
  <c r="W19"/>
  <c r="S19"/>
  <c r="R19"/>
  <c r="N19"/>
  <c r="M19"/>
  <c r="I19"/>
  <c r="H19"/>
  <c r="AB18"/>
  <c r="AC18" s="1"/>
  <c r="W18"/>
  <c r="X18" s="1"/>
  <c r="AD18" s="1"/>
  <c r="R18"/>
  <c r="S18" s="1"/>
  <c r="M18"/>
  <c r="N18" s="1"/>
  <c r="H18"/>
  <c r="I18" s="1"/>
  <c r="AC17"/>
  <c r="AB17"/>
  <c r="X17"/>
  <c r="AD17" s="1"/>
  <c r="AD22" s="1"/>
  <c r="W17"/>
  <c r="S17"/>
  <c r="S22" s="1"/>
  <c r="R17"/>
  <c r="N17"/>
  <c r="N22" s="1"/>
  <c r="M17"/>
  <c r="I17"/>
  <c r="I22" s="1"/>
  <c r="H17"/>
  <c r="I16"/>
  <c r="I26" i="15"/>
  <c r="I25"/>
  <c r="I24"/>
  <c r="I23"/>
  <c r="I20"/>
  <c r="I19"/>
  <c r="I18"/>
  <c r="I17"/>
  <c r="AB26"/>
  <c r="AC26" s="1"/>
  <c r="W26"/>
  <c r="X26" s="1"/>
  <c r="AD26" s="1"/>
  <c r="R26"/>
  <c r="S26" s="1"/>
  <c r="M26"/>
  <c r="N26" s="1"/>
  <c r="H26"/>
  <c r="AB25"/>
  <c r="AC25" s="1"/>
  <c r="W25"/>
  <c r="X25" s="1"/>
  <c r="AD25" s="1"/>
  <c r="R25"/>
  <c r="S25" s="1"/>
  <c r="M25"/>
  <c r="N25" s="1"/>
  <c r="H25"/>
  <c r="AB24"/>
  <c r="AC24" s="1"/>
  <c r="W24"/>
  <c r="X24" s="1"/>
  <c r="AD24" s="1"/>
  <c r="R24"/>
  <c r="S24" s="1"/>
  <c r="M24"/>
  <c r="N24" s="1"/>
  <c r="H24"/>
  <c r="AB23"/>
  <c r="AC23" s="1"/>
  <c r="W23"/>
  <c r="X23" s="1"/>
  <c r="AD23" s="1"/>
  <c r="AD28" s="1"/>
  <c r="R23"/>
  <c r="S23" s="1"/>
  <c r="S28" s="1"/>
  <c r="M23"/>
  <c r="N23" s="1"/>
  <c r="N28" s="1"/>
  <c r="H23"/>
  <c r="I28"/>
  <c r="AB20"/>
  <c r="AC20" s="1"/>
  <c r="W20"/>
  <c r="X20" s="1"/>
  <c r="AD20" s="1"/>
  <c r="R20"/>
  <c r="M20"/>
  <c r="N20" s="1"/>
  <c r="H20"/>
  <c r="AC19"/>
  <c r="AB19"/>
  <c r="X19"/>
  <c r="AD19" s="1"/>
  <c r="W19"/>
  <c r="R19"/>
  <c r="N19"/>
  <c r="M19"/>
  <c r="H19"/>
  <c r="AC18"/>
  <c r="AB18"/>
  <c r="X18"/>
  <c r="AD18" s="1"/>
  <c r="W18"/>
  <c r="R18"/>
  <c r="S18" s="1"/>
  <c r="M18"/>
  <c r="N18" s="1"/>
  <c r="H18"/>
  <c r="AB17"/>
  <c r="AC17" s="1"/>
  <c r="W17"/>
  <c r="X17" s="1"/>
  <c r="AD17" s="1"/>
  <c r="R17"/>
  <c r="S17" s="1"/>
  <c r="M17"/>
  <c r="N17" s="1"/>
  <c r="H17"/>
  <c r="I22"/>
  <c r="AB14"/>
  <c r="AC14" s="1"/>
  <c r="W14"/>
  <c r="X14" s="1"/>
  <c r="AB13"/>
  <c r="AC13" s="1"/>
  <c r="W13"/>
  <c r="X13" s="1"/>
  <c r="AD16"/>
  <c r="AH23" i="20"/>
  <c r="AI23" s="1"/>
  <c r="AC23"/>
  <c r="AD23" s="1"/>
  <c r="X23"/>
  <c r="Y23" s="1"/>
  <c r="Y28" s="1"/>
  <c r="S23"/>
  <c r="T23" s="1"/>
  <c r="T28" s="1"/>
  <c r="M23"/>
  <c r="N23" s="1"/>
  <c r="H23"/>
  <c r="I23" s="1"/>
  <c r="O23" s="1"/>
  <c r="O28" s="1"/>
  <c r="AH17"/>
  <c r="AI17" s="1"/>
  <c r="AC17"/>
  <c r="AD17" s="1"/>
  <c r="AJ17" s="1"/>
  <c r="AJ22" s="1"/>
  <c r="X17"/>
  <c r="Y17" s="1"/>
  <c r="Y22" s="1"/>
  <c r="S17"/>
  <c r="T17" s="1"/>
  <c r="T22" s="1"/>
  <c r="M17"/>
  <c r="N17" s="1"/>
  <c r="H17"/>
  <c r="I17" s="1"/>
  <c r="O16"/>
  <c r="AH11" i="3"/>
  <c r="AI11" s="1"/>
  <c r="AC11"/>
  <c r="AD11" s="1"/>
  <c r="AJ11" s="1"/>
  <c r="AJ16" s="1"/>
  <c r="X11"/>
  <c r="Y11" s="1"/>
  <c r="Y16" s="1"/>
  <c r="S11"/>
  <c r="T11" s="1"/>
  <c r="T16" s="1"/>
  <c r="N11"/>
  <c r="H11"/>
  <c r="I11" s="1"/>
  <c r="O11" s="1"/>
  <c r="O16" s="1"/>
  <c r="AJ40"/>
  <c r="Y40"/>
  <c r="T40"/>
  <c r="O40"/>
  <c r="AH17"/>
  <c r="AI17" s="1"/>
  <c r="AC17"/>
  <c r="AD17" s="1"/>
  <c r="AJ17" s="1"/>
  <c r="AJ22" s="1"/>
  <c r="X17"/>
  <c r="Y17" s="1"/>
  <c r="Y22" s="1"/>
  <c r="S17"/>
  <c r="T17" s="1"/>
  <c r="T22" s="1"/>
  <c r="M17"/>
  <c r="N17" s="1"/>
  <c r="H17"/>
  <c r="I17" s="1"/>
  <c r="O17" s="1"/>
  <c r="O22" s="1"/>
  <c r="AK22" s="1"/>
  <c r="AH23" i="2"/>
  <c r="AI23" s="1"/>
  <c r="AC23"/>
  <c r="AD23" s="1"/>
  <c r="X23"/>
  <c r="Y23" s="1"/>
  <c r="S23"/>
  <c r="T23" s="1"/>
  <c r="M23"/>
  <c r="N23" s="1"/>
  <c r="H23"/>
  <c r="I23" s="1"/>
  <c r="O23" s="1"/>
  <c r="O28" s="1"/>
  <c r="AH11" i="1"/>
  <c r="AI11" s="1"/>
  <c r="AC11"/>
  <c r="AD11" s="1"/>
  <c r="AJ11" s="1"/>
  <c r="X11"/>
  <c r="S11"/>
  <c r="T11" s="1"/>
  <c r="M11"/>
  <c r="N11" s="1"/>
  <c r="H11"/>
  <c r="I11" s="1"/>
  <c r="AH23"/>
  <c r="AI23" s="1"/>
  <c r="AC23"/>
  <c r="AD23" s="1"/>
  <c r="X23"/>
  <c r="S23"/>
  <c r="T23" s="1"/>
  <c r="M23"/>
  <c r="N23" s="1"/>
  <c r="H23"/>
  <c r="I23" s="1"/>
  <c r="O23" s="1"/>
  <c r="Y35" i="2" l="1"/>
  <c r="Y40" s="1"/>
  <c r="T35"/>
  <c r="T40" s="1"/>
  <c r="AD35"/>
  <c r="AJ35" s="1"/>
  <c r="AJ40" s="1"/>
  <c r="AJ23" i="20"/>
  <c r="AJ28" s="1"/>
  <c r="O17"/>
  <c r="O22" s="1"/>
  <c r="AK22" s="1"/>
  <c r="Y23" i="1"/>
  <c r="Y28" s="1"/>
  <c r="O29" i="2"/>
  <c r="AJ23"/>
  <c r="AJ28"/>
  <c r="O35"/>
  <c r="O40" s="1"/>
  <c r="T16" i="20"/>
  <c r="Y28" i="2"/>
  <c r="AJ16" i="20"/>
  <c r="T28" i="2"/>
  <c r="AK28"/>
  <c r="Y11" i="1"/>
  <c r="Y16" i="20"/>
  <c r="AK40" i="3"/>
  <c r="N16" i="13"/>
  <c r="I16" i="21"/>
  <c r="AD16" i="13"/>
  <c r="S16"/>
  <c r="AE16" s="1"/>
  <c r="AK46" i="2"/>
  <c r="N16" i="21"/>
  <c r="AD16"/>
  <c r="AE16" s="1"/>
  <c r="AD22"/>
  <c r="AD28"/>
  <c r="I28" i="13"/>
  <c r="S28"/>
  <c r="AD28"/>
  <c r="N22" i="15"/>
  <c r="S22"/>
  <c r="AD22"/>
  <c r="AE22"/>
  <c r="AE16"/>
  <c r="AE28"/>
  <c r="AK16" i="20"/>
  <c r="AK28"/>
  <c r="AK16" i="3"/>
  <c r="O11" i="1"/>
  <c r="AJ23"/>
  <c r="AJ28"/>
  <c r="T28"/>
  <c r="AK40" i="2" l="1"/>
  <c r="O34"/>
  <c r="AK34" s="1"/>
  <c r="O28" i="1"/>
  <c r="AK28" s="1"/>
  <c r="AH17"/>
  <c r="AI17" s="1"/>
  <c r="AD17" l="1"/>
  <c r="AJ17" s="1"/>
  <c r="X17"/>
  <c r="S17"/>
  <c r="M17"/>
  <c r="N17" s="1"/>
  <c r="H17"/>
  <c r="I17" s="1"/>
  <c r="O17" s="1"/>
  <c r="Y17" l="1"/>
  <c r="Y22" s="1"/>
  <c r="Y16" s="1"/>
  <c r="T17"/>
  <c r="T22" s="1"/>
  <c r="T16" s="1"/>
  <c r="AJ22"/>
  <c r="AJ16" s="1"/>
  <c r="O22"/>
  <c r="O16" s="1"/>
  <c r="AK16" s="1"/>
  <c r="AK22" l="1"/>
</calcChain>
</file>

<file path=xl/sharedStrings.xml><?xml version="1.0" encoding="utf-8"?>
<sst xmlns="http://schemas.openxmlformats.org/spreadsheetml/2006/main" count="660" uniqueCount="106">
  <si>
    <t>SOCIETA</t>
  </si>
  <si>
    <t>VP VOLT 1</t>
  </si>
  <si>
    <t xml:space="preserve">MEDIA </t>
  </si>
  <si>
    <t>TOT</t>
  </si>
  <si>
    <t>VP VOLT 2</t>
  </si>
  <si>
    <t>VOLTEGGIO</t>
  </si>
  <si>
    <t>Penalità Giudice 1</t>
  </si>
  <si>
    <t>Penalità Giudice 2</t>
  </si>
  <si>
    <t>TOT.</t>
  </si>
  <si>
    <t>Trave</t>
  </si>
  <si>
    <t>TOT. SUOLO</t>
  </si>
  <si>
    <t>TOT. TRAVE</t>
  </si>
  <si>
    <t>CL</t>
  </si>
  <si>
    <t>SUOLO</t>
  </si>
  <si>
    <t>TRAMPOLINO</t>
  </si>
  <si>
    <t>VP   TRAMP 1</t>
  </si>
  <si>
    <t>VP TRAMP 2</t>
  </si>
  <si>
    <t>CAMPIONATO PROVINCIALE  UISP</t>
  </si>
  <si>
    <t>GINNASTICA ARTISTICA FEMMINILE</t>
  </si>
  <si>
    <t>MIGLIORE  VOLT.</t>
  </si>
  <si>
    <t>TOTALE  ATTREZZO  VOLTEGGIO</t>
  </si>
  <si>
    <t>TOTALE ATTREZZO TRAVE</t>
  </si>
  <si>
    <t>VP TRAVE</t>
  </si>
  <si>
    <t>VP  SUOLO</t>
  </si>
  <si>
    <t>TOTALE ATTREZZO SUOLO</t>
  </si>
  <si>
    <t>MEDIA  TRAMP</t>
  </si>
  <si>
    <t>TOTALE ATTREZZO  TRAMPOLINO</t>
  </si>
  <si>
    <t>CLASSIFICA SQUADRE  MINIPRIMA 3 ALLIEVE Livello A</t>
  </si>
  <si>
    <t>GINNASTA</t>
  </si>
  <si>
    <t xml:space="preserve">Penalità </t>
  </si>
  <si>
    <t>TOTALE PUNTEGGIO</t>
  </si>
  <si>
    <t>TOTALE</t>
  </si>
  <si>
    <t>CLASSIFICA SQUADRE  MINIPRIMA 3 JUNIOR   Livello A</t>
  </si>
  <si>
    <t>CLASSIFICA SQUADRE  MINIPRIMA 3 SENIOR  Livello A</t>
  </si>
  <si>
    <t>CLASSIFICA SQUADRE  MINIPRIMA 3  MISTO   Livello A</t>
  </si>
  <si>
    <t>CLASSIFICA SQUADRE  MINIPRIMA 3 ALLIEVE Livello B</t>
  </si>
  <si>
    <t>PARALLELE</t>
  </si>
  <si>
    <t>CLASSIFICA SQUADRE  MINIPRIMA 3    JUNIOR   Livello B</t>
  </si>
  <si>
    <t>CLASSIFICA SQUADRE  MINIPRIMA 3 MISTO   Livello B</t>
  </si>
  <si>
    <t>VP PARALLELE</t>
  </si>
  <si>
    <t>TOT. PARALLELE</t>
  </si>
  <si>
    <t>TOT. PARALL</t>
  </si>
  <si>
    <t xml:space="preserve">     Roma 20 gennaio 2013     1 Prova</t>
  </si>
  <si>
    <t>ARTINO</t>
  </si>
  <si>
    <t>ZELLI</t>
  </si>
  <si>
    <t>SPORT</t>
  </si>
  <si>
    <t>ACADEMY</t>
  </si>
  <si>
    <t>POLA</t>
  </si>
  <si>
    <t>MONACO</t>
  </si>
  <si>
    <t>CANTINI</t>
  </si>
  <si>
    <t>GIN</t>
  </si>
  <si>
    <t>C.VECCHIA</t>
  </si>
  <si>
    <t xml:space="preserve">FUSCO </t>
  </si>
  <si>
    <t>ROMANI</t>
  </si>
  <si>
    <t>BIFERARI</t>
  </si>
  <si>
    <t>BARTOLI</t>
  </si>
  <si>
    <t>SPOSITO</t>
  </si>
  <si>
    <t xml:space="preserve">GIN </t>
  </si>
  <si>
    <t>PRINCIPI</t>
  </si>
  <si>
    <t>DE GENNARO</t>
  </si>
  <si>
    <t>OLOS GYM</t>
  </si>
  <si>
    <t>CAVALLARI</t>
  </si>
  <si>
    <t>CRESCIMONE</t>
  </si>
  <si>
    <t>ORTOLANI</t>
  </si>
  <si>
    <t>TEMPESTA</t>
  </si>
  <si>
    <t>IRPINIA</t>
  </si>
  <si>
    <t>RENZETTI</t>
  </si>
  <si>
    <t>RICCI</t>
  </si>
  <si>
    <t>GIACOMETTI</t>
  </si>
  <si>
    <t>SILVI</t>
  </si>
  <si>
    <t>MANIACI</t>
  </si>
  <si>
    <t>SANTOPADRE</t>
  </si>
  <si>
    <t>GIURGI</t>
  </si>
  <si>
    <t>VALSUGANA</t>
  </si>
  <si>
    <t>STASI</t>
  </si>
  <si>
    <t>DURANTE</t>
  </si>
  <si>
    <t>STELLA</t>
  </si>
  <si>
    <t>GASPERI</t>
  </si>
  <si>
    <t>PROGETTO</t>
  </si>
  <si>
    <t>MARINI</t>
  </si>
  <si>
    <t>COGNETTI</t>
  </si>
  <si>
    <t>PASQUALONI</t>
  </si>
  <si>
    <t>GALEOTTI</t>
  </si>
  <si>
    <t>ALTOBELLI</t>
  </si>
  <si>
    <t>AGNELLI</t>
  </si>
  <si>
    <t>MIRABELLI</t>
  </si>
  <si>
    <t>BONOFIGLIO</t>
  </si>
  <si>
    <t>MARCHETTI</t>
  </si>
  <si>
    <t>SOHOREANU</t>
  </si>
  <si>
    <t>PALAGYM</t>
  </si>
  <si>
    <t>APRILIA</t>
  </si>
  <si>
    <t>COLATIVO</t>
  </si>
  <si>
    <t>CIOFFI</t>
  </si>
  <si>
    <t>VIS NOVA</t>
  </si>
  <si>
    <t>DI CESARE</t>
  </si>
  <si>
    <t>VACCA</t>
  </si>
  <si>
    <t>BIANCO</t>
  </si>
  <si>
    <t>MASSIMO</t>
  </si>
  <si>
    <t>MORETTI</t>
  </si>
  <si>
    <t>FALCO</t>
  </si>
  <si>
    <t>MINELLI</t>
  </si>
  <si>
    <t>SANNA</t>
  </si>
  <si>
    <t>APPIOTTI B</t>
  </si>
  <si>
    <t>APPIOTTI C</t>
  </si>
  <si>
    <t>MORARIO</t>
  </si>
  <si>
    <t>BEGLIUTI</t>
  </si>
</sst>
</file>

<file path=xl/styles.xml><?xml version="1.0" encoding="utf-8"?>
<styleSheet xmlns="http://schemas.openxmlformats.org/spreadsheetml/2006/main">
  <numFmts count="1">
    <numFmt numFmtId="164" formatCode="0.000"/>
  </numFmts>
  <fonts count="10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9"/>
      <color rgb="FFFF0000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rgb="FFFF000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134">
    <xf numFmtId="0" fontId="0" fillId="0" borderId="0" xfId="0"/>
    <xf numFmtId="0" fontId="2" fillId="0" borderId="11" xfId="0" applyFont="1" applyBorder="1" applyAlignment="1"/>
    <xf numFmtId="0" fontId="3" fillId="0" borderId="11" xfId="0" applyFont="1" applyBorder="1" applyAlignment="1"/>
    <xf numFmtId="0" fontId="0" fillId="0" borderId="11" xfId="0" applyBorder="1"/>
    <xf numFmtId="0" fontId="2" fillId="0" borderId="12" xfId="0" applyFont="1" applyBorder="1" applyAlignment="1"/>
    <xf numFmtId="0" fontId="4" fillId="0" borderId="14" xfId="1" applyBorder="1"/>
    <xf numFmtId="0" fontId="4" fillId="0" borderId="15" xfId="1" applyBorder="1"/>
    <xf numFmtId="0" fontId="5" fillId="0" borderId="16" xfId="1" applyFont="1" applyBorder="1"/>
    <xf numFmtId="0" fontId="5" fillId="0" borderId="0" xfId="1" applyFont="1" applyBorder="1"/>
    <xf numFmtId="0" fontId="4" fillId="0" borderId="16" xfId="1" applyFont="1" applyBorder="1"/>
    <xf numFmtId="0" fontId="4" fillId="0" borderId="0" xfId="1" applyFont="1" applyBorder="1"/>
    <xf numFmtId="0" fontId="3" fillId="0" borderId="21" xfId="0" applyFont="1" applyBorder="1" applyAlignment="1">
      <alignment textRotation="90"/>
    </xf>
    <xf numFmtId="0" fontId="2" fillId="0" borderId="21" xfId="0" applyFont="1" applyBorder="1" applyAlignment="1">
      <alignment textRotation="90"/>
    </xf>
    <xf numFmtId="0" fontId="2" fillId="0" borderId="23" xfId="0" applyFont="1" applyBorder="1" applyAlignment="1">
      <alignment textRotation="90"/>
    </xf>
    <xf numFmtId="0" fontId="3" fillId="0" borderId="24" xfId="0" applyFont="1" applyBorder="1" applyAlignment="1">
      <alignment textRotation="90"/>
    </xf>
    <xf numFmtId="0" fontId="2" fillId="0" borderId="24" xfId="0" applyFont="1" applyBorder="1" applyAlignment="1">
      <alignment textRotation="90"/>
    </xf>
    <xf numFmtId="0" fontId="2" fillId="0" borderId="19" xfId="0" applyFont="1" applyBorder="1" applyAlignment="1"/>
    <xf numFmtId="0" fontId="3" fillId="0" borderId="13" xfId="0" applyFont="1" applyBorder="1" applyAlignment="1"/>
    <xf numFmtId="0" fontId="2" fillId="0" borderId="26" xfId="0" applyFont="1" applyBorder="1" applyAlignment="1">
      <alignment textRotation="90"/>
    </xf>
    <xf numFmtId="0" fontId="3" fillId="0" borderId="20" xfId="0" applyFont="1" applyBorder="1" applyAlignment="1"/>
    <xf numFmtId="0" fontId="1" fillId="0" borderId="22" xfId="0" applyFont="1" applyBorder="1" applyAlignment="1">
      <alignment wrapText="1"/>
    </xf>
    <xf numFmtId="0" fontId="1" fillId="0" borderId="25" xfId="0" applyFont="1" applyBorder="1" applyAlignment="1">
      <alignment wrapText="1"/>
    </xf>
    <xf numFmtId="0" fontId="0" fillId="0" borderId="21" xfId="0" applyBorder="1"/>
    <xf numFmtId="0" fontId="0" fillId="0" borderId="27" xfId="0" applyBorder="1"/>
    <xf numFmtId="0" fontId="4" fillId="0" borderId="28" xfId="1" applyFont="1" applyBorder="1"/>
    <xf numFmtId="0" fontId="0" fillId="0" borderId="24" xfId="0" applyBorder="1"/>
    <xf numFmtId="0" fontId="2" fillId="0" borderId="18" xfId="0" applyFont="1" applyBorder="1" applyAlignment="1"/>
    <xf numFmtId="0" fontId="3" fillId="0" borderId="18" xfId="0" applyFont="1" applyBorder="1" applyAlignment="1"/>
    <xf numFmtId="0" fontId="2" fillId="0" borderId="17" xfId="0" applyFont="1" applyBorder="1" applyAlignment="1"/>
    <xf numFmtId="0" fontId="2" fillId="0" borderId="11" xfId="0" applyFont="1" applyBorder="1" applyAlignment="1">
      <alignment wrapText="1"/>
    </xf>
    <xf numFmtId="0" fontId="0" fillId="0" borderId="21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29" xfId="0" applyBorder="1" applyAlignment="1">
      <alignment vertical="center"/>
    </xf>
    <xf numFmtId="0" fontId="3" fillId="0" borderId="19" xfId="0" applyFont="1" applyBorder="1" applyAlignment="1"/>
    <xf numFmtId="0" fontId="2" fillId="0" borderId="31" xfId="0" applyFont="1" applyBorder="1" applyAlignment="1"/>
    <xf numFmtId="0" fontId="3" fillId="0" borderId="8" xfId="0" applyFont="1" applyBorder="1" applyAlignment="1"/>
    <xf numFmtId="0" fontId="2" fillId="0" borderId="8" xfId="0" applyFont="1" applyBorder="1" applyAlignment="1"/>
    <xf numFmtId="0" fontId="3" fillId="0" borderId="9" xfId="0" applyFont="1" applyBorder="1" applyAlignment="1"/>
    <xf numFmtId="0" fontId="2" fillId="0" borderId="7" xfId="0" applyFont="1" applyBorder="1" applyAlignment="1"/>
    <xf numFmtId="0" fontId="3" fillId="0" borderId="10" xfId="0" applyFont="1" applyBorder="1" applyAlignment="1"/>
    <xf numFmtId="0" fontId="0" fillId="0" borderId="6" xfId="0" applyBorder="1"/>
    <xf numFmtId="0" fontId="0" fillId="0" borderId="33" xfId="0" applyBorder="1"/>
    <xf numFmtId="0" fontId="2" fillId="0" borderId="36" xfId="0" applyFont="1" applyBorder="1" applyAlignment="1"/>
    <xf numFmtId="0" fontId="2" fillId="0" borderId="21" xfId="0" applyFont="1" applyBorder="1" applyAlignment="1">
      <alignment wrapText="1"/>
    </xf>
    <xf numFmtId="0" fontId="7" fillId="0" borderId="14" xfId="0" applyFont="1" applyBorder="1" applyAlignment="1">
      <alignment wrapText="1"/>
    </xf>
    <xf numFmtId="0" fontId="0" fillId="0" borderId="14" xfId="0" applyBorder="1"/>
    <xf numFmtId="0" fontId="0" fillId="0" borderId="16" xfId="0" applyBorder="1"/>
    <xf numFmtId="0" fontId="2" fillId="0" borderId="30" xfId="0" applyFont="1" applyBorder="1" applyAlignment="1">
      <alignment textRotation="90"/>
    </xf>
    <xf numFmtId="0" fontId="2" fillId="0" borderId="40" xfId="0" applyFont="1" applyBorder="1" applyAlignment="1"/>
    <xf numFmtId="0" fontId="2" fillId="0" borderId="41" xfId="0" applyFont="1" applyBorder="1" applyAlignment="1"/>
    <xf numFmtId="2" fontId="0" fillId="0" borderId="39" xfId="0" applyNumberFormat="1" applyBorder="1"/>
    <xf numFmtId="2" fontId="2" fillId="2" borderId="37" xfId="0" applyNumberFormat="1" applyFont="1" applyFill="1" applyBorder="1" applyAlignment="1"/>
    <xf numFmtId="164" fontId="2" fillId="2" borderId="37" xfId="0" applyNumberFormat="1" applyFont="1" applyFill="1" applyBorder="1" applyAlignment="1"/>
    <xf numFmtId="2" fontId="2" fillId="2" borderId="38" xfId="0" applyNumberFormat="1" applyFont="1" applyFill="1" applyBorder="1" applyAlignment="1"/>
    <xf numFmtId="0" fontId="3" fillId="3" borderId="20" xfId="0" applyFont="1" applyFill="1" applyBorder="1" applyAlignment="1"/>
    <xf numFmtId="0" fontId="3" fillId="0" borderId="14" xfId="0" applyFont="1" applyBorder="1" applyAlignment="1">
      <alignment wrapText="1"/>
    </xf>
    <xf numFmtId="0" fontId="0" fillId="0" borderId="0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42" xfId="0" applyBorder="1"/>
    <xf numFmtId="0" fontId="0" fillId="0" borderId="35" xfId="0" applyBorder="1" applyAlignment="1">
      <alignment vertical="center"/>
    </xf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21" xfId="0" applyBorder="1" applyAlignment="1">
      <alignment horizontal="center" vertical="center"/>
    </xf>
    <xf numFmtId="0" fontId="5" fillId="0" borderId="0" xfId="1" applyFont="1" applyBorder="1" applyAlignment="1">
      <alignment horizontal="center"/>
    </xf>
    <xf numFmtId="0" fontId="0" fillId="0" borderId="24" xfId="0" applyBorder="1" applyAlignment="1">
      <alignment vertical="center"/>
    </xf>
    <xf numFmtId="0" fontId="0" fillId="0" borderId="27" xfId="0" applyBorder="1" applyAlignment="1">
      <alignment vertical="center"/>
    </xf>
    <xf numFmtId="0" fontId="0" fillId="0" borderId="0" xfId="0" applyAlignment="1">
      <alignment horizontal="center"/>
    </xf>
    <xf numFmtId="0" fontId="0" fillId="0" borderId="21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0" fillId="0" borderId="27" xfId="0" applyBorder="1" applyAlignment="1">
      <alignment vertical="center" wrapText="1"/>
    </xf>
    <xf numFmtId="0" fontId="4" fillId="0" borderId="15" xfId="1" applyBorder="1" applyAlignment="1">
      <alignment horizontal="center"/>
    </xf>
    <xf numFmtId="0" fontId="4" fillId="0" borderId="0" xfId="1" applyFont="1" applyBorder="1" applyAlignment="1">
      <alignment horizontal="center"/>
    </xf>
    <xf numFmtId="0" fontId="0" fillId="0" borderId="21" xfId="0" applyBorder="1" applyAlignment="1">
      <alignment horizontal="center"/>
    </xf>
    <xf numFmtId="0" fontId="8" fillId="0" borderId="15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11" xfId="0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0" fillId="0" borderId="46" xfId="0" applyBorder="1" applyAlignment="1">
      <alignment horizontal="center"/>
    </xf>
    <xf numFmtId="0" fontId="0" fillId="0" borderId="15" xfId="0" applyBorder="1" applyAlignment="1">
      <alignment horizontal="center"/>
    </xf>
    <xf numFmtId="0" fontId="4" fillId="0" borderId="15" xfId="1" applyBorder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0" fontId="4" fillId="0" borderId="0" xfId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44" xfId="0" applyBorder="1" applyAlignment="1">
      <alignment vertical="center"/>
    </xf>
    <xf numFmtId="0" fontId="0" fillId="0" borderId="45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30" xfId="0" applyBorder="1" applyAlignment="1">
      <alignment vertical="center"/>
    </xf>
    <xf numFmtId="0" fontId="0" fillId="0" borderId="47" xfId="0" applyBorder="1" applyAlignment="1">
      <alignment vertical="center"/>
    </xf>
    <xf numFmtId="0" fontId="0" fillId="0" borderId="48" xfId="0" applyBorder="1" applyAlignment="1">
      <alignment vertical="center"/>
    </xf>
    <xf numFmtId="0" fontId="0" fillId="0" borderId="46" xfId="0" applyBorder="1" applyAlignment="1">
      <alignment vertical="center"/>
    </xf>
    <xf numFmtId="0" fontId="0" fillId="0" borderId="24" xfId="0" applyBorder="1" applyAlignment="1">
      <alignment horizontal="center" vertical="center"/>
    </xf>
    <xf numFmtId="0" fontId="0" fillId="0" borderId="8" xfId="0" applyBorder="1" applyAlignment="1">
      <alignment vertical="center"/>
    </xf>
    <xf numFmtId="0" fontId="9" fillId="0" borderId="22" xfId="0" applyFont="1" applyBorder="1" applyAlignment="1">
      <alignment wrapText="1"/>
    </xf>
    <xf numFmtId="0" fontId="7" fillId="0" borderId="22" xfId="0" applyFont="1" applyBorder="1" applyAlignment="1">
      <alignment wrapText="1"/>
    </xf>
    <xf numFmtId="0" fontId="3" fillId="0" borderId="25" xfId="0" applyFont="1" applyBorder="1" applyAlignment="1">
      <alignment wrapText="1"/>
    </xf>
    <xf numFmtId="2" fontId="0" fillId="0" borderId="21" xfId="0" applyNumberFormat="1" applyBorder="1" applyAlignment="1">
      <alignment vertical="center"/>
    </xf>
    <xf numFmtId="0" fontId="0" fillId="0" borderId="21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5" fillId="0" borderId="16" xfId="1" applyFont="1" applyBorder="1" applyAlignment="1">
      <alignment horizontal="center"/>
    </xf>
    <xf numFmtId="0" fontId="5" fillId="0" borderId="0" xfId="1" applyFont="1" applyBorder="1" applyAlignment="1">
      <alignment horizontal="center"/>
    </xf>
    <xf numFmtId="0" fontId="6" fillId="0" borderId="16" xfId="1" applyFont="1" applyBorder="1" applyAlignment="1">
      <alignment horizontal="center"/>
    </xf>
    <xf numFmtId="0" fontId="6" fillId="0" borderId="0" xfId="1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1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</cellXfs>
  <cellStyles count="2">
    <cellStyle name="Normale" xfId="0" builtinId="0"/>
    <cellStyle name="Normale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66675</xdr:colOff>
      <xdr:row>1</xdr:row>
      <xdr:rowOff>28575</xdr:rowOff>
    </xdr:from>
    <xdr:to>
      <xdr:col>3</xdr:col>
      <xdr:colOff>57150</xdr:colOff>
      <xdr:row>3</xdr:row>
      <xdr:rowOff>123825</xdr:rowOff>
    </xdr:to>
    <xdr:pic>
      <xdr:nvPicPr>
        <xdr:cNvPr id="4" name="Picture 5" descr="logo nuov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3000" y="219075"/>
          <a:ext cx="8096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31</xdr:col>
      <xdr:colOff>352425</xdr:colOff>
      <xdr:row>1</xdr:row>
      <xdr:rowOff>114300</xdr:rowOff>
    </xdr:from>
    <xdr:to>
      <xdr:col>32</xdr:col>
      <xdr:colOff>285750</xdr:colOff>
      <xdr:row>3</xdr:row>
      <xdr:rowOff>66675</xdr:rowOff>
    </xdr:to>
    <xdr:pic>
      <xdr:nvPicPr>
        <xdr:cNvPr id="5" name="Picture 6" descr="Le Ginnastich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3982700" y="304800"/>
          <a:ext cx="314325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66675</xdr:colOff>
      <xdr:row>1</xdr:row>
      <xdr:rowOff>28575</xdr:rowOff>
    </xdr:from>
    <xdr:to>
      <xdr:col>3</xdr:col>
      <xdr:colOff>57150</xdr:colOff>
      <xdr:row>3</xdr:row>
      <xdr:rowOff>123825</xdr:rowOff>
    </xdr:to>
    <xdr:pic>
      <xdr:nvPicPr>
        <xdr:cNvPr id="2" name="Picture 5" descr="logo nuov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14400" y="219075"/>
          <a:ext cx="6191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31</xdr:col>
      <xdr:colOff>352425</xdr:colOff>
      <xdr:row>1</xdr:row>
      <xdr:rowOff>114300</xdr:rowOff>
    </xdr:from>
    <xdr:to>
      <xdr:col>32</xdr:col>
      <xdr:colOff>285750</xdr:colOff>
      <xdr:row>3</xdr:row>
      <xdr:rowOff>66675</xdr:rowOff>
    </xdr:to>
    <xdr:pic>
      <xdr:nvPicPr>
        <xdr:cNvPr id="3" name="Picture 6" descr="Le Ginnastich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3563600" y="304800"/>
          <a:ext cx="314325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66675</xdr:colOff>
      <xdr:row>1</xdr:row>
      <xdr:rowOff>28575</xdr:rowOff>
    </xdr:from>
    <xdr:to>
      <xdr:col>3</xdr:col>
      <xdr:colOff>57150</xdr:colOff>
      <xdr:row>3</xdr:row>
      <xdr:rowOff>123825</xdr:rowOff>
    </xdr:to>
    <xdr:pic>
      <xdr:nvPicPr>
        <xdr:cNvPr id="2" name="Picture 5" descr="logo nuov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14400" y="219075"/>
          <a:ext cx="6191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31</xdr:col>
      <xdr:colOff>352425</xdr:colOff>
      <xdr:row>1</xdr:row>
      <xdr:rowOff>114300</xdr:rowOff>
    </xdr:from>
    <xdr:to>
      <xdr:col>32</xdr:col>
      <xdr:colOff>285750</xdr:colOff>
      <xdr:row>3</xdr:row>
      <xdr:rowOff>66675</xdr:rowOff>
    </xdr:to>
    <xdr:pic>
      <xdr:nvPicPr>
        <xdr:cNvPr id="3" name="Picture 6" descr="Le Ginnastich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3563600" y="304800"/>
          <a:ext cx="314325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66675</xdr:colOff>
      <xdr:row>1</xdr:row>
      <xdr:rowOff>28575</xdr:rowOff>
    </xdr:from>
    <xdr:to>
      <xdr:col>3</xdr:col>
      <xdr:colOff>57150</xdr:colOff>
      <xdr:row>3</xdr:row>
      <xdr:rowOff>123825</xdr:rowOff>
    </xdr:to>
    <xdr:pic>
      <xdr:nvPicPr>
        <xdr:cNvPr id="2" name="Picture 5" descr="logo nuov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14400" y="219075"/>
          <a:ext cx="6191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31</xdr:col>
      <xdr:colOff>352425</xdr:colOff>
      <xdr:row>1</xdr:row>
      <xdr:rowOff>114300</xdr:rowOff>
    </xdr:from>
    <xdr:to>
      <xdr:col>32</xdr:col>
      <xdr:colOff>285750</xdr:colOff>
      <xdr:row>3</xdr:row>
      <xdr:rowOff>66675</xdr:rowOff>
    </xdr:to>
    <xdr:pic>
      <xdr:nvPicPr>
        <xdr:cNvPr id="3" name="Picture 6" descr="Le Ginnastich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3563600" y="304800"/>
          <a:ext cx="314325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66675</xdr:colOff>
      <xdr:row>1</xdr:row>
      <xdr:rowOff>28575</xdr:rowOff>
    </xdr:from>
    <xdr:to>
      <xdr:col>3</xdr:col>
      <xdr:colOff>57150</xdr:colOff>
      <xdr:row>3</xdr:row>
      <xdr:rowOff>123825</xdr:rowOff>
    </xdr:to>
    <xdr:pic>
      <xdr:nvPicPr>
        <xdr:cNvPr id="2" name="Picture 5" descr="logo nuov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14400" y="219075"/>
          <a:ext cx="6191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25</xdr:col>
      <xdr:colOff>352425</xdr:colOff>
      <xdr:row>1</xdr:row>
      <xdr:rowOff>114300</xdr:rowOff>
    </xdr:from>
    <xdr:to>
      <xdr:col>26</xdr:col>
      <xdr:colOff>285750</xdr:colOff>
      <xdr:row>3</xdr:row>
      <xdr:rowOff>66675</xdr:rowOff>
    </xdr:to>
    <xdr:pic>
      <xdr:nvPicPr>
        <xdr:cNvPr id="3" name="Picture 6" descr="Le Ginnastich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3563600" y="304800"/>
          <a:ext cx="314325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66675</xdr:colOff>
      <xdr:row>1</xdr:row>
      <xdr:rowOff>28575</xdr:rowOff>
    </xdr:from>
    <xdr:to>
      <xdr:col>3</xdr:col>
      <xdr:colOff>57150</xdr:colOff>
      <xdr:row>3</xdr:row>
      <xdr:rowOff>123825</xdr:rowOff>
    </xdr:to>
    <xdr:pic>
      <xdr:nvPicPr>
        <xdr:cNvPr id="2" name="Picture 5" descr="logo nuov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14400" y="219075"/>
          <a:ext cx="6191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31</xdr:col>
      <xdr:colOff>352425</xdr:colOff>
      <xdr:row>1</xdr:row>
      <xdr:rowOff>114300</xdr:rowOff>
    </xdr:from>
    <xdr:to>
      <xdr:col>32</xdr:col>
      <xdr:colOff>285750</xdr:colOff>
      <xdr:row>3</xdr:row>
      <xdr:rowOff>66675</xdr:rowOff>
    </xdr:to>
    <xdr:pic>
      <xdr:nvPicPr>
        <xdr:cNvPr id="3" name="Picture 6" descr="Le Ginnastich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3563600" y="304800"/>
          <a:ext cx="314325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66675</xdr:colOff>
      <xdr:row>1</xdr:row>
      <xdr:rowOff>28575</xdr:rowOff>
    </xdr:from>
    <xdr:to>
      <xdr:col>3</xdr:col>
      <xdr:colOff>57150</xdr:colOff>
      <xdr:row>3</xdr:row>
      <xdr:rowOff>123825</xdr:rowOff>
    </xdr:to>
    <xdr:pic>
      <xdr:nvPicPr>
        <xdr:cNvPr id="4" name="Picture 5" descr="logo nuov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23925" y="219075"/>
          <a:ext cx="78105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25</xdr:col>
      <xdr:colOff>352425</xdr:colOff>
      <xdr:row>1</xdr:row>
      <xdr:rowOff>114300</xdr:rowOff>
    </xdr:from>
    <xdr:to>
      <xdr:col>26</xdr:col>
      <xdr:colOff>285750</xdr:colOff>
      <xdr:row>3</xdr:row>
      <xdr:rowOff>66675</xdr:rowOff>
    </xdr:to>
    <xdr:pic>
      <xdr:nvPicPr>
        <xdr:cNvPr id="5" name="Picture 6" descr="Le Ginnastich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477625" y="304800"/>
          <a:ext cx="314325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66675</xdr:colOff>
      <xdr:row>1</xdr:row>
      <xdr:rowOff>28575</xdr:rowOff>
    </xdr:from>
    <xdr:to>
      <xdr:col>3</xdr:col>
      <xdr:colOff>57150</xdr:colOff>
      <xdr:row>3</xdr:row>
      <xdr:rowOff>123825</xdr:rowOff>
    </xdr:to>
    <xdr:pic>
      <xdr:nvPicPr>
        <xdr:cNvPr id="2" name="Picture 5" descr="logo nuov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95350" y="219075"/>
          <a:ext cx="6953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31</xdr:col>
      <xdr:colOff>352425</xdr:colOff>
      <xdr:row>1</xdr:row>
      <xdr:rowOff>114300</xdr:rowOff>
    </xdr:from>
    <xdr:to>
      <xdr:col>32</xdr:col>
      <xdr:colOff>285750</xdr:colOff>
      <xdr:row>3</xdr:row>
      <xdr:rowOff>66675</xdr:rowOff>
    </xdr:to>
    <xdr:pic>
      <xdr:nvPicPr>
        <xdr:cNvPr id="3" name="Picture 6" descr="Le Ginnastich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116050" y="304800"/>
          <a:ext cx="542925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66675</xdr:colOff>
      <xdr:row>1</xdr:row>
      <xdr:rowOff>28575</xdr:rowOff>
    </xdr:from>
    <xdr:to>
      <xdr:col>3</xdr:col>
      <xdr:colOff>57150</xdr:colOff>
      <xdr:row>3</xdr:row>
      <xdr:rowOff>123825</xdr:rowOff>
    </xdr:to>
    <xdr:pic>
      <xdr:nvPicPr>
        <xdr:cNvPr id="4" name="Picture 5" descr="logo nuov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95350" y="219075"/>
          <a:ext cx="6953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25</xdr:col>
      <xdr:colOff>352425</xdr:colOff>
      <xdr:row>1</xdr:row>
      <xdr:rowOff>114300</xdr:rowOff>
    </xdr:from>
    <xdr:to>
      <xdr:col>26</xdr:col>
      <xdr:colOff>285750</xdr:colOff>
      <xdr:row>3</xdr:row>
      <xdr:rowOff>66675</xdr:rowOff>
    </xdr:to>
    <xdr:pic>
      <xdr:nvPicPr>
        <xdr:cNvPr id="5" name="Picture 6" descr="Le Ginnastich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372850" y="304800"/>
          <a:ext cx="314325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66675</xdr:colOff>
      <xdr:row>1</xdr:row>
      <xdr:rowOff>28575</xdr:rowOff>
    </xdr:from>
    <xdr:to>
      <xdr:col>3</xdr:col>
      <xdr:colOff>57150</xdr:colOff>
      <xdr:row>3</xdr:row>
      <xdr:rowOff>123825</xdr:rowOff>
    </xdr:to>
    <xdr:pic>
      <xdr:nvPicPr>
        <xdr:cNvPr id="2" name="Picture 5" descr="logo nuov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14400" y="219075"/>
          <a:ext cx="6191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31</xdr:col>
      <xdr:colOff>352425</xdr:colOff>
      <xdr:row>1</xdr:row>
      <xdr:rowOff>114300</xdr:rowOff>
    </xdr:from>
    <xdr:to>
      <xdr:col>32</xdr:col>
      <xdr:colOff>285750</xdr:colOff>
      <xdr:row>3</xdr:row>
      <xdr:rowOff>66675</xdr:rowOff>
    </xdr:to>
    <xdr:pic>
      <xdr:nvPicPr>
        <xdr:cNvPr id="3" name="Picture 6" descr="Le Ginnastich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3563600" y="304800"/>
          <a:ext cx="314325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66675</xdr:colOff>
      <xdr:row>1</xdr:row>
      <xdr:rowOff>28575</xdr:rowOff>
    </xdr:from>
    <xdr:to>
      <xdr:col>3</xdr:col>
      <xdr:colOff>57150</xdr:colOff>
      <xdr:row>3</xdr:row>
      <xdr:rowOff>123825</xdr:rowOff>
    </xdr:to>
    <xdr:pic>
      <xdr:nvPicPr>
        <xdr:cNvPr id="4" name="Picture 5" descr="logo nuov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23925" y="219075"/>
          <a:ext cx="78105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25</xdr:col>
      <xdr:colOff>352425</xdr:colOff>
      <xdr:row>1</xdr:row>
      <xdr:rowOff>114300</xdr:rowOff>
    </xdr:from>
    <xdr:to>
      <xdr:col>26</xdr:col>
      <xdr:colOff>285750</xdr:colOff>
      <xdr:row>3</xdr:row>
      <xdr:rowOff>66675</xdr:rowOff>
    </xdr:to>
    <xdr:pic>
      <xdr:nvPicPr>
        <xdr:cNvPr id="5" name="Picture 6" descr="Le Ginnastich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477625" y="304800"/>
          <a:ext cx="314325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K28"/>
  <sheetViews>
    <sheetView topLeftCell="A9" workbookViewId="0">
      <selection activeCell="A23" sqref="A23:A28"/>
    </sheetView>
  </sheetViews>
  <sheetFormatPr defaultRowHeight="15"/>
  <cols>
    <col min="1" max="1" width="3.85546875" customWidth="1"/>
    <col min="2" max="2" width="8.85546875" customWidth="1"/>
    <col min="3" max="3" width="11.28515625" style="68" customWidth="1"/>
    <col min="4" max="4" width="16" customWidth="1"/>
    <col min="5" max="14" width="5.7109375" customWidth="1"/>
    <col min="15" max="15" width="8.140625" customWidth="1"/>
    <col min="16" max="19" width="5.7109375" customWidth="1"/>
    <col min="20" max="20" width="6.42578125" customWidth="1"/>
    <col min="21" max="21" width="4.7109375" customWidth="1"/>
    <col min="22" max="24" width="5.7109375" customWidth="1"/>
    <col min="25" max="25" width="6.7109375" customWidth="1"/>
    <col min="26" max="35" width="5.7109375" customWidth="1"/>
    <col min="36" max="36" width="7.140625" customWidth="1"/>
  </cols>
  <sheetData>
    <row r="1" spans="1:37">
      <c r="A1" s="5"/>
      <c r="B1" s="6"/>
      <c r="C1" s="72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</row>
    <row r="2" spans="1:37" ht="15.75">
      <c r="A2" s="114" t="s">
        <v>17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  <c r="W2" s="115"/>
      <c r="X2" s="115"/>
      <c r="Y2" s="115"/>
      <c r="Z2" s="115"/>
      <c r="AA2" s="115"/>
      <c r="AB2" s="115"/>
      <c r="AC2" s="115"/>
      <c r="AD2" s="115"/>
      <c r="AE2" s="115"/>
      <c r="AF2" s="115"/>
      <c r="AG2" s="115"/>
      <c r="AH2" s="115"/>
      <c r="AI2" s="115"/>
      <c r="AJ2" s="115"/>
    </row>
    <row r="3" spans="1:37" ht="15.75">
      <c r="A3" s="7"/>
      <c r="B3" s="8"/>
      <c r="C3" s="65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</row>
    <row r="4" spans="1:37" ht="15.75">
      <c r="A4" s="114" t="s">
        <v>18</v>
      </c>
      <c r="B4" s="115"/>
      <c r="C4" s="115"/>
      <c r="D4" s="115"/>
      <c r="E4" s="115"/>
      <c r="F4" s="115"/>
      <c r="G4" s="115"/>
      <c r="H4" s="115"/>
      <c r="I4" s="115"/>
      <c r="J4" s="115"/>
      <c r="K4" s="115"/>
      <c r="L4" s="115"/>
      <c r="M4" s="115"/>
      <c r="N4" s="115"/>
      <c r="O4" s="115"/>
      <c r="P4" s="115"/>
      <c r="Q4" s="115"/>
      <c r="R4" s="115"/>
      <c r="S4" s="115"/>
      <c r="T4" s="115"/>
      <c r="U4" s="115"/>
      <c r="V4" s="115"/>
      <c r="W4" s="115"/>
      <c r="X4" s="115"/>
      <c r="Y4" s="115"/>
      <c r="Z4" s="115"/>
      <c r="AA4" s="115"/>
      <c r="AB4" s="115"/>
      <c r="AC4" s="115"/>
      <c r="AD4" s="115"/>
      <c r="AE4" s="115"/>
      <c r="AF4" s="115"/>
      <c r="AG4" s="115"/>
      <c r="AH4" s="115"/>
      <c r="AI4" s="115"/>
      <c r="AJ4" s="115"/>
    </row>
    <row r="5" spans="1:37">
      <c r="A5" s="9"/>
      <c r="B5" s="10"/>
      <c r="C5" s="73"/>
      <c r="D5" s="24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</row>
    <row r="6" spans="1:37">
      <c r="A6" s="116" t="s">
        <v>42</v>
      </c>
      <c r="B6" s="117"/>
      <c r="C6" s="117"/>
      <c r="D6" s="117"/>
      <c r="E6" s="117"/>
      <c r="F6" s="117"/>
      <c r="G6" s="117"/>
      <c r="H6" s="117"/>
      <c r="I6" s="117"/>
      <c r="J6" s="117"/>
      <c r="K6" s="117"/>
      <c r="L6" s="117"/>
      <c r="M6" s="117"/>
      <c r="N6" s="117"/>
      <c r="O6" s="117"/>
      <c r="P6" s="117"/>
      <c r="Q6" s="117"/>
      <c r="R6" s="117"/>
      <c r="S6" s="117"/>
      <c r="T6" s="117"/>
      <c r="U6" s="117"/>
      <c r="V6" s="117"/>
      <c r="W6" s="117"/>
      <c r="X6" s="117"/>
      <c r="Y6" s="117"/>
      <c r="Z6" s="117"/>
      <c r="AA6" s="117"/>
      <c r="AB6" s="117"/>
      <c r="AC6" s="117"/>
      <c r="AD6" s="117"/>
      <c r="AE6" s="117"/>
      <c r="AF6" s="117"/>
      <c r="AG6" s="117"/>
      <c r="AH6" s="117"/>
      <c r="AI6" s="117"/>
      <c r="AJ6" s="117"/>
    </row>
    <row r="7" spans="1:37" ht="15" customHeight="1">
      <c r="A7" s="114" t="s">
        <v>27</v>
      </c>
      <c r="B7" s="115"/>
      <c r="C7" s="115"/>
      <c r="D7" s="115"/>
      <c r="E7" s="115"/>
      <c r="F7" s="115"/>
      <c r="G7" s="115"/>
      <c r="H7" s="115"/>
      <c r="I7" s="115"/>
      <c r="J7" s="115"/>
      <c r="K7" s="115"/>
      <c r="L7" s="115"/>
      <c r="M7" s="115"/>
      <c r="N7" s="115"/>
      <c r="O7" s="115"/>
      <c r="P7" s="115"/>
      <c r="Q7" s="115"/>
      <c r="R7" s="115"/>
      <c r="S7" s="115"/>
      <c r="T7" s="115"/>
      <c r="U7" s="115"/>
      <c r="V7" s="115"/>
      <c r="W7" s="115"/>
      <c r="X7" s="115"/>
      <c r="Y7" s="115"/>
      <c r="Z7" s="115"/>
      <c r="AA7" s="115"/>
      <c r="AB7" s="115"/>
      <c r="AC7" s="115"/>
      <c r="AD7" s="115"/>
      <c r="AE7" s="115"/>
      <c r="AF7" s="115"/>
      <c r="AG7" s="115"/>
      <c r="AH7" s="115"/>
      <c r="AI7" s="115"/>
      <c r="AJ7" s="115"/>
    </row>
    <row r="8" spans="1:37" ht="15.75" customHeight="1" thickBot="1">
      <c r="A8" s="114"/>
      <c r="B8" s="115"/>
      <c r="C8" s="115"/>
      <c r="D8" s="115"/>
      <c r="E8" s="115"/>
      <c r="F8" s="115"/>
      <c r="G8" s="115"/>
      <c r="H8" s="115"/>
      <c r="I8" s="115"/>
      <c r="J8" s="115"/>
      <c r="K8" s="115"/>
      <c r="L8" s="115"/>
      <c r="M8" s="115"/>
      <c r="N8" s="115"/>
      <c r="O8" s="115"/>
      <c r="P8" s="115"/>
      <c r="Q8" s="115"/>
      <c r="R8" s="115"/>
      <c r="S8" s="115"/>
      <c r="T8" s="115"/>
      <c r="U8" s="115"/>
      <c r="V8" s="115"/>
      <c r="W8" s="115"/>
      <c r="X8" s="115"/>
      <c r="Y8" s="115"/>
      <c r="Z8" s="115"/>
      <c r="AA8" s="115"/>
      <c r="AB8" s="115"/>
      <c r="AC8" s="115"/>
      <c r="AD8" s="115"/>
      <c r="AE8" s="115"/>
      <c r="AF8" s="115"/>
      <c r="AG8" s="115"/>
      <c r="AH8" s="115"/>
      <c r="AI8" s="115"/>
      <c r="AJ8" s="115"/>
    </row>
    <row r="9" spans="1:37" ht="15.75" thickBot="1">
      <c r="E9" s="118" t="s">
        <v>5</v>
      </c>
      <c r="F9" s="119"/>
      <c r="G9" s="119"/>
      <c r="H9" s="119"/>
      <c r="I9" s="119"/>
      <c r="J9" s="119"/>
      <c r="K9" s="119"/>
      <c r="L9" s="119"/>
      <c r="M9" s="119"/>
      <c r="N9" s="119"/>
      <c r="O9" s="120"/>
      <c r="P9" s="118" t="s">
        <v>9</v>
      </c>
      <c r="Q9" s="119"/>
      <c r="R9" s="119"/>
      <c r="S9" s="119"/>
      <c r="T9" s="121"/>
      <c r="U9" s="122" t="s">
        <v>13</v>
      </c>
      <c r="V9" s="123"/>
      <c r="W9" s="123"/>
      <c r="X9" s="123"/>
      <c r="Y9" s="124"/>
      <c r="Z9" s="125" t="s">
        <v>14</v>
      </c>
      <c r="AA9" s="126"/>
      <c r="AB9" s="126"/>
      <c r="AC9" s="126"/>
      <c r="AD9" s="126"/>
      <c r="AE9" s="126"/>
      <c r="AF9" s="126"/>
      <c r="AG9" s="126"/>
      <c r="AH9" s="126"/>
      <c r="AI9" s="126"/>
      <c r="AJ9" s="127"/>
    </row>
    <row r="10" spans="1:37" ht="80.25" customHeight="1" thickBot="1">
      <c r="A10" s="3" t="s">
        <v>12</v>
      </c>
      <c r="B10" s="44" t="s">
        <v>30</v>
      </c>
      <c r="C10" s="81" t="s">
        <v>0</v>
      </c>
      <c r="D10" s="22" t="s">
        <v>28</v>
      </c>
      <c r="E10" s="48" t="s">
        <v>1</v>
      </c>
      <c r="F10" s="11" t="s">
        <v>6</v>
      </c>
      <c r="G10" s="11" t="s">
        <v>7</v>
      </c>
      <c r="H10" s="12" t="s">
        <v>2</v>
      </c>
      <c r="I10" s="12" t="s">
        <v>3</v>
      </c>
      <c r="J10" s="12" t="s">
        <v>4</v>
      </c>
      <c r="K10" s="11" t="s">
        <v>6</v>
      </c>
      <c r="L10" s="11" t="s">
        <v>7</v>
      </c>
      <c r="M10" s="12" t="s">
        <v>2</v>
      </c>
      <c r="N10" s="12" t="s">
        <v>8</v>
      </c>
      <c r="O10" s="45" t="s">
        <v>19</v>
      </c>
      <c r="P10" s="18" t="s">
        <v>22</v>
      </c>
      <c r="Q10" s="11" t="s">
        <v>6</v>
      </c>
      <c r="R10" s="11" t="s">
        <v>7</v>
      </c>
      <c r="S10" s="12" t="s">
        <v>2</v>
      </c>
      <c r="T10" s="20" t="s">
        <v>11</v>
      </c>
      <c r="U10" s="18" t="s">
        <v>23</v>
      </c>
      <c r="V10" s="11" t="s">
        <v>6</v>
      </c>
      <c r="W10" s="11" t="s">
        <v>7</v>
      </c>
      <c r="X10" s="12" t="s">
        <v>2</v>
      </c>
      <c r="Y10" s="20" t="s">
        <v>10</v>
      </c>
      <c r="Z10" s="13" t="s">
        <v>15</v>
      </c>
      <c r="AA10" s="14" t="s">
        <v>6</v>
      </c>
      <c r="AB10" s="14" t="s">
        <v>7</v>
      </c>
      <c r="AC10" s="15" t="s">
        <v>2</v>
      </c>
      <c r="AD10" s="15" t="s">
        <v>3</v>
      </c>
      <c r="AE10" s="15" t="s">
        <v>16</v>
      </c>
      <c r="AF10" s="14" t="s">
        <v>6</v>
      </c>
      <c r="AG10" s="14" t="s">
        <v>7</v>
      </c>
      <c r="AH10" s="15" t="s">
        <v>2</v>
      </c>
      <c r="AI10" s="15" t="s">
        <v>8</v>
      </c>
      <c r="AJ10" s="21" t="s">
        <v>25</v>
      </c>
      <c r="AK10" t="s">
        <v>31</v>
      </c>
    </row>
    <row r="11" spans="1:37" ht="15" customHeight="1" thickBot="1">
      <c r="A11" s="111">
        <v>1</v>
      </c>
      <c r="B11" s="30">
        <v>0</v>
      </c>
      <c r="C11" s="82" t="s">
        <v>45</v>
      </c>
      <c r="D11" s="46" t="s">
        <v>47</v>
      </c>
      <c r="E11" s="39">
        <v>0</v>
      </c>
      <c r="F11" s="36">
        <v>0</v>
      </c>
      <c r="G11" s="36">
        <v>0</v>
      </c>
      <c r="H11" s="37">
        <f>AVERAGE(F11:G11)</f>
        <v>0</v>
      </c>
      <c r="I11" s="37">
        <f>E11-H11</f>
        <v>0</v>
      </c>
      <c r="J11" s="37">
        <v>0</v>
      </c>
      <c r="K11" s="36">
        <v>0</v>
      </c>
      <c r="L11" s="36">
        <v>0</v>
      </c>
      <c r="M11" s="37">
        <f>AVERAGE(K11:L11)</f>
        <v>0</v>
      </c>
      <c r="N11" s="37">
        <f>J11-M11</f>
        <v>0</v>
      </c>
      <c r="O11" s="38">
        <f>MAX(I11,N11)</f>
        <v>0</v>
      </c>
      <c r="P11" s="39">
        <v>14.4</v>
      </c>
      <c r="Q11" s="37">
        <v>0.7</v>
      </c>
      <c r="R11" s="37">
        <v>0.7</v>
      </c>
      <c r="S11" s="37">
        <f>AVERAGE(Q11:R11)</f>
        <v>0.7</v>
      </c>
      <c r="T11" s="40">
        <f>P11-S11</f>
        <v>13.700000000000001</v>
      </c>
      <c r="U11" s="39">
        <v>15</v>
      </c>
      <c r="V11" s="37">
        <v>0.7</v>
      </c>
      <c r="W11" s="37">
        <v>0.7</v>
      </c>
      <c r="X11" s="37">
        <f>AVERAGE(V11:W11)</f>
        <v>0.7</v>
      </c>
      <c r="Y11" s="17">
        <f>U11-X11</f>
        <v>14.3</v>
      </c>
      <c r="Z11" s="39">
        <v>15</v>
      </c>
      <c r="AA11" s="37">
        <v>0.3</v>
      </c>
      <c r="AB11" s="37">
        <v>0.5</v>
      </c>
      <c r="AC11" s="37">
        <f>AVERAGE(AA11:AB11)</f>
        <v>0.4</v>
      </c>
      <c r="AD11" s="37">
        <f>Z11-AC11</f>
        <v>14.6</v>
      </c>
      <c r="AE11" s="37">
        <v>15</v>
      </c>
      <c r="AF11" s="37">
        <v>0.3</v>
      </c>
      <c r="AG11" s="37">
        <v>0.5</v>
      </c>
      <c r="AH11" s="37">
        <f>AVERAGE(AF11:AG11)</f>
        <v>0.4</v>
      </c>
      <c r="AI11" s="37">
        <f>AE11-AH11</f>
        <v>14.6</v>
      </c>
      <c r="AJ11" s="17">
        <f>AVERAGE(AD11,AI11)</f>
        <v>14.6</v>
      </c>
      <c r="AK11" s="41"/>
    </row>
    <row r="12" spans="1:37" ht="15" customHeight="1" thickBot="1">
      <c r="A12" s="112"/>
      <c r="B12" s="30">
        <v>0</v>
      </c>
      <c r="C12" s="83" t="s">
        <v>46</v>
      </c>
      <c r="D12" s="47" t="s">
        <v>48</v>
      </c>
      <c r="E12" s="39">
        <v>15</v>
      </c>
      <c r="F12" s="36">
        <v>0.8</v>
      </c>
      <c r="G12" s="36">
        <v>0.8</v>
      </c>
      <c r="H12" s="37">
        <f t="shared" ref="H12:H14" si="0">AVERAGE(F12:G12)</f>
        <v>0.8</v>
      </c>
      <c r="I12" s="37">
        <f t="shared" ref="I12:I14" si="1">E12-H12</f>
        <v>14.2</v>
      </c>
      <c r="J12" s="37">
        <v>15</v>
      </c>
      <c r="K12" s="36">
        <v>0.8</v>
      </c>
      <c r="L12" s="36">
        <v>0.8</v>
      </c>
      <c r="M12" s="37">
        <f t="shared" ref="M12:M14" si="2">AVERAGE(K12:L12)</f>
        <v>0.8</v>
      </c>
      <c r="N12" s="37">
        <f t="shared" ref="N12:N14" si="3">J12-M12</f>
        <v>14.2</v>
      </c>
      <c r="O12" s="38">
        <f t="shared" ref="O12:O14" si="4">MAX(I12,N12)</f>
        <v>14.2</v>
      </c>
      <c r="P12" s="39">
        <v>15</v>
      </c>
      <c r="Q12" s="37">
        <v>0.8</v>
      </c>
      <c r="R12" s="37">
        <v>1</v>
      </c>
      <c r="S12" s="37">
        <f t="shared" ref="S12:S14" si="5">AVERAGE(Q12:R12)</f>
        <v>0.9</v>
      </c>
      <c r="T12" s="40">
        <f t="shared" ref="T12:T14" si="6">P12-S12</f>
        <v>14.1</v>
      </c>
      <c r="U12" s="39">
        <v>15</v>
      </c>
      <c r="V12" s="37">
        <v>0.5</v>
      </c>
      <c r="W12" s="37">
        <v>0.5</v>
      </c>
      <c r="X12" s="37">
        <f t="shared" ref="X12:X14" si="7">AVERAGE(V12:W12)</f>
        <v>0.5</v>
      </c>
      <c r="Y12" s="17">
        <f t="shared" ref="Y12:Y14" si="8">U12-X12</f>
        <v>14.5</v>
      </c>
      <c r="Z12" s="39">
        <v>0</v>
      </c>
      <c r="AA12" s="37">
        <v>0</v>
      </c>
      <c r="AB12" s="37">
        <v>0</v>
      </c>
      <c r="AC12" s="37">
        <f t="shared" ref="AC12:AC14" si="9">AVERAGE(AA12:AB12)</f>
        <v>0</v>
      </c>
      <c r="AD12" s="37">
        <f t="shared" ref="AD12:AD14" si="10">Z12-AC12</f>
        <v>0</v>
      </c>
      <c r="AE12" s="37">
        <v>0</v>
      </c>
      <c r="AF12" s="37">
        <v>0</v>
      </c>
      <c r="AG12" s="37">
        <v>0</v>
      </c>
      <c r="AH12" s="37">
        <f t="shared" ref="AH12:AH14" si="11">AVERAGE(AF12:AG12)</f>
        <v>0</v>
      </c>
      <c r="AI12" s="37">
        <f t="shared" ref="AI12:AI14" si="12">AE12-AH12</f>
        <v>0</v>
      </c>
      <c r="AJ12" s="17">
        <f t="shared" ref="AJ12:AJ14" si="13">AVERAGE(AD12,AI12)</f>
        <v>0</v>
      </c>
      <c r="AK12" s="42"/>
    </row>
    <row r="13" spans="1:37" ht="15" customHeight="1" thickBot="1">
      <c r="A13" s="112"/>
      <c r="B13" s="30">
        <v>0</v>
      </c>
      <c r="C13" s="80"/>
      <c r="D13" s="47" t="s">
        <v>49</v>
      </c>
      <c r="E13" s="39">
        <v>15</v>
      </c>
      <c r="F13" s="36">
        <v>0.9</v>
      </c>
      <c r="G13" s="36">
        <v>0.9</v>
      </c>
      <c r="H13" s="37">
        <f t="shared" si="0"/>
        <v>0.9</v>
      </c>
      <c r="I13" s="37">
        <f t="shared" si="1"/>
        <v>14.1</v>
      </c>
      <c r="J13" s="37">
        <v>15</v>
      </c>
      <c r="K13" s="36">
        <v>0.9</v>
      </c>
      <c r="L13" s="36">
        <v>0.9</v>
      </c>
      <c r="M13" s="37">
        <f t="shared" si="2"/>
        <v>0.9</v>
      </c>
      <c r="N13" s="37">
        <f t="shared" si="3"/>
        <v>14.1</v>
      </c>
      <c r="O13" s="38">
        <f t="shared" si="4"/>
        <v>14.1</v>
      </c>
      <c r="P13" s="39">
        <v>0</v>
      </c>
      <c r="Q13" s="37">
        <v>0</v>
      </c>
      <c r="R13" s="37">
        <v>0</v>
      </c>
      <c r="S13" s="37">
        <f t="shared" si="5"/>
        <v>0</v>
      </c>
      <c r="T13" s="40">
        <f t="shared" si="6"/>
        <v>0</v>
      </c>
      <c r="U13" s="39">
        <v>0</v>
      </c>
      <c r="V13" s="37">
        <v>0</v>
      </c>
      <c r="W13" s="37">
        <v>0</v>
      </c>
      <c r="X13" s="37">
        <f t="shared" si="7"/>
        <v>0</v>
      </c>
      <c r="Y13" s="17">
        <f t="shared" si="8"/>
        <v>0</v>
      </c>
      <c r="Z13" s="39">
        <v>15</v>
      </c>
      <c r="AA13" s="37">
        <v>0.6</v>
      </c>
      <c r="AB13" s="37">
        <v>0.7</v>
      </c>
      <c r="AC13" s="37">
        <f t="shared" si="9"/>
        <v>0.64999999999999991</v>
      </c>
      <c r="AD13" s="37">
        <f t="shared" si="10"/>
        <v>14.35</v>
      </c>
      <c r="AE13" s="37">
        <v>15</v>
      </c>
      <c r="AF13" s="37">
        <v>0.6</v>
      </c>
      <c r="AG13" s="37">
        <v>0.7</v>
      </c>
      <c r="AH13" s="37">
        <f t="shared" si="11"/>
        <v>0.64999999999999991</v>
      </c>
      <c r="AI13" s="37">
        <f t="shared" si="12"/>
        <v>14.35</v>
      </c>
      <c r="AJ13" s="17">
        <f t="shared" si="13"/>
        <v>14.35</v>
      </c>
      <c r="AK13" s="42"/>
    </row>
    <row r="14" spans="1:37" ht="15" customHeight="1">
      <c r="A14" s="112"/>
      <c r="B14" s="30">
        <v>0</v>
      </c>
      <c r="C14" s="80"/>
      <c r="D14" s="47"/>
      <c r="E14" s="39">
        <v>0</v>
      </c>
      <c r="F14" s="36">
        <v>0</v>
      </c>
      <c r="G14" s="36">
        <v>0</v>
      </c>
      <c r="H14" s="37">
        <f t="shared" si="0"/>
        <v>0</v>
      </c>
      <c r="I14" s="37">
        <f t="shared" si="1"/>
        <v>0</v>
      </c>
      <c r="J14" s="37">
        <v>0</v>
      </c>
      <c r="K14" s="36">
        <v>0</v>
      </c>
      <c r="L14" s="36">
        <v>0</v>
      </c>
      <c r="M14" s="37">
        <f t="shared" si="2"/>
        <v>0</v>
      </c>
      <c r="N14" s="37">
        <f t="shared" si="3"/>
        <v>0</v>
      </c>
      <c r="O14" s="38">
        <f t="shared" si="4"/>
        <v>0</v>
      </c>
      <c r="P14" s="39">
        <v>0</v>
      </c>
      <c r="Q14" s="37">
        <v>0</v>
      </c>
      <c r="R14" s="37">
        <v>0</v>
      </c>
      <c r="S14" s="37">
        <f t="shared" si="5"/>
        <v>0</v>
      </c>
      <c r="T14" s="40">
        <f t="shared" si="6"/>
        <v>0</v>
      </c>
      <c r="U14" s="39">
        <v>0</v>
      </c>
      <c r="V14" s="37">
        <v>0</v>
      </c>
      <c r="W14" s="37">
        <v>0</v>
      </c>
      <c r="X14" s="37">
        <f t="shared" si="7"/>
        <v>0</v>
      </c>
      <c r="Y14" s="17">
        <f t="shared" si="8"/>
        <v>0</v>
      </c>
      <c r="Z14" s="39">
        <v>0</v>
      </c>
      <c r="AA14" s="37">
        <v>0</v>
      </c>
      <c r="AB14" s="37">
        <v>0</v>
      </c>
      <c r="AC14" s="37">
        <f t="shared" si="9"/>
        <v>0</v>
      </c>
      <c r="AD14" s="37">
        <f t="shared" si="10"/>
        <v>0</v>
      </c>
      <c r="AE14" s="37">
        <v>0</v>
      </c>
      <c r="AF14" s="37">
        <v>0</v>
      </c>
      <c r="AG14" s="37">
        <v>0</v>
      </c>
      <c r="AH14" s="37">
        <f t="shared" si="11"/>
        <v>0</v>
      </c>
      <c r="AI14" s="37">
        <f t="shared" si="12"/>
        <v>0</v>
      </c>
      <c r="AJ14" s="17">
        <f t="shared" si="13"/>
        <v>0</v>
      </c>
      <c r="AK14" s="42"/>
    </row>
    <row r="15" spans="1:37" ht="15" customHeight="1">
      <c r="A15" s="112"/>
      <c r="B15" s="30">
        <v>0</v>
      </c>
      <c r="C15" s="80"/>
      <c r="D15" s="47"/>
      <c r="E15" s="28"/>
      <c r="F15" s="27"/>
      <c r="G15" s="27"/>
      <c r="H15" s="26"/>
      <c r="I15" s="26"/>
      <c r="J15" s="26"/>
      <c r="K15" s="27"/>
      <c r="L15" s="27" t="s">
        <v>29</v>
      </c>
      <c r="M15" s="27"/>
      <c r="N15" s="34"/>
      <c r="O15" s="19"/>
      <c r="P15" s="28"/>
      <c r="Q15" s="27" t="s">
        <v>29</v>
      </c>
      <c r="R15" s="27"/>
      <c r="S15" s="34"/>
      <c r="T15" s="19"/>
      <c r="U15" s="28"/>
      <c r="V15" s="27" t="s">
        <v>29</v>
      </c>
      <c r="W15" s="27"/>
      <c r="X15" s="34"/>
      <c r="Y15" s="19"/>
      <c r="Z15" s="28"/>
      <c r="AA15" s="26"/>
      <c r="AB15" s="26"/>
      <c r="AC15" s="26"/>
      <c r="AD15" s="26"/>
      <c r="AE15" s="26"/>
      <c r="AF15" s="26"/>
      <c r="AG15" s="27" t="s">
        <v>29</v>
      </c>
      <c r="AH15" s="27"/>
      <c r="AI15" s="34"/>
      <c r="AJ15" s="2"/>
      <c r="AK15" s="42"/>
    </row>
    <row r="16" spans="1:37" ht="15" customHeight="1" thickBot="1">
      <c r="A16" s="113"/>
      <c r="B16" s="30">
        <v>0</v>
      </c>
      <c r="C16" s="84"/>
      <c r="D16" s="47"/>
      <c r="E16" s="49" t="s">
        <v>20</v>
      </c>
      <c r="F16" s="50"/>
      <c r="G16" s="50"/>
      <c r="H16" s="50"/>
      <c r="I16" s="50"/>
      <c r="J16" s="50"/>
      <c r="K16" s="50"/>
      <c r="L16" s="50"/>
      <c r="M16" s="50"/>
      <c r="N16" s="43"/>
      <c r="O16" s="54">
        <f>O11+O12+O13+O14-O15</f>
        <v>28.299999999999997</v>
      </c>
      <c r="P16" s="49" t="s">
        <v>21</v>
      </c>
      <c r="Q16" s="50"/>
      <c r="R16" s="50"/>
      <c r="S16" s="43"/>
      <c r="T16" s="54">
        <f>T11+T12+T13+T14-T15</f>
        <v>27.8</v>
      </c>
      <c r="U16" s="49" t="s">
        <v>24</v>
      </c>
      <c r="V16" s="50"/>
      <c r="W16" s="50"/>
      <c r="X16" s="43"/>
      <c r="Y16" s="54">
        <f>Y11+Y12+Y13+Y14-Y15</f>
        <v>28.8</v>
      </c>
      <c r="Z16" s="49" t="s">
        <v>26</v>
      </c>
      <c r="AA16" s="50"/>
      <c r="AB16" s="50"/>
      <c r="AC16" s="50"/>
      <c r="AD16" s="50"/>
      <c r="AE16" s="50"/>
      <c r="AF16" s="50"/>
      <c r="AG16" s="50"/>
      <c r="AH16" s="50"/>
      <c r="AI16" s="43"/>
      <c r="AJ16" s="53">
        <f>AJ11+AJ12+AJ13+AJ14-AJ15</f>
        <v>28.95</v>
      </c>
      <c r="AK16" s="51">
        <f>O16+T16+Y16+AJ16</f>
        <v>113.85</v>
      </c>
    </row>
    <row r="17" spans="1:37" ht="15" customHeight="1" thickBot="1">
      <c r="A17" s="111">
        <v>3</v>
      </c>
      <c r="B17" s="105">
        <v>0</v>
      </c>
      <c r="C17" s="82" t="s">
        <v>65</v>
      </c>
      <c r="D17" s="22" t="s">
        <v>66</v>
      </c>
      <c r="E17" s="39">
        <v>15</v>
      </c>
      <c r="F17" s="36">
        <v>0.9</v>
      </c>
      <c r="G17" s="36">
        <v>0.9</v>
      </c>
      <c r="H17" s="37">
        <f>AVERAGE(F17:G17)</f>
        <v>0.9</v>
      </c>
      <c r="I17" s="37">
        <f>E17-H17</f>
        <v>14.1</v>
      </c>
      <c r="J17" s="37">
        <v>15</v>
      </c>
      <c r="K17" s="36">
        <v>0.9</v>
      </c>
      <c r="L17" s="36">
        <v>0.9</v>
      </c>
      <c r="M17" s="37">
        <f>AVERAGE(K17:L17)</f>
        <v>0.9</v>
      </c>
      <c r="N17" s="37">
        <f>J17-M17</f>
        <v>14.1</v>
      </c>
      <c r="O17" s="38">
        <f t="shared" ref="O17" si="14">MAX(I17,N17)</f>
        <v>14.1</v>
      </c>
      <c r="P17" s="39">
        <v>15</v>
      </c>
      <c r="Q17" s="37">
        <v>2.4</v>
      </c>
      <c r="R17" s="37">
        <v>2.7</v>
      </c>
      <c r="S17" s="37">
        <f>AVERAGE(Q17:R17)</f>
        <v>2.5499999999999998</v>
      </c>
      <c r="T17" s="17">
        <f>P17-S17</f>
        <v>12.45</v>
      </c>
      <c r="U17" s="39">
        <v>15</v>
      </c>
      <c r="V17" s="37">
        <v>1.2</v>
      </c>
      <c r="W17" s="37">
        <v>1.2</v>
      </c>
      <c r="X17" s="37">
        <f>AVERAGE(V17:W17)</f>
        <v>1.2</v>
      </c>
      <c r="Y17" s="17">
        <f>U17-X17</f>
        <v>13.8</v>
      </c>
      <c r="Z17" s="39">
        <v>15</v>
      </c>
      <c r="AA17" s="37">
        <v>0.4</v>
      </c>
      <c r="AB17" s="37">
        <v>0.2</v>
      </c>
      <c r="AC17" s="37">
        <f>AVERAGE(AA17:AB17)</f>
        <v>0.30000000000000004</v>
      </c>
      <c r="AD17" s="37">
        <f>Z17-AC17</f>
        <v>14.7</v>
      </c>
      <c r="AE17" s="37">
        <v>15</v>
      </c>
      <c r="AF17" s="37">
        <v>0.4</v>
      </c>
      <c r="AG17" s="37">
        <v>0.2</v>
      </c>
      <c r="AH17" s="37">
        <f>AVERAGE(AF17:AG17)</f>
        <v>0.30000000000000004</v>
      </c>
      <c r="AI17" s="37">
        <f>AE17-AH17</f>
        <v>14.7</v>
      </c>
      <c r="AJ17" s="17">
        <f>AVERAGE(AD17,AI17)</f>
        <v>14.7</v>
      </c>
      <c r="AK17" s="41"/>
    </row>
    <row r="18" spans="1:37" ht="15" customHeight="1" thickBot="1">
      <c r="A18" s="112"/>
      <c r="B18" s="105">
        <v>0</v>
      </c>
      <c r="C18" s="83"/>
      <c r="D18" s="25" t="s">
        <v>67</v>
      </c>
      <c r="E18" s="39">
        <v>0</v>
      </c>
      <c r="F18" s="36">
        <v>0</v>
      </c>
      <c r="G18" s="36">
        <v>0</v>
      </c>
      <c r="H18" s="37">
        <f t="shared" ref="H18:H20" si="15">AVERAGE(F18:G18)</f>
        <v>0</v>
      </c>
      <c r="I18" s="37">
        <f t="shared" ref="I18:I20" si="16">E18-H18</f>
        <v>0</v>
      </c>
      <c r="J18" s="37">
        <v>0</v>
      </c>
      <c r="K18" s="36">
        <v>0</v>
      </c>
      <c r="L18" s="36">
        <v>0</v>
      </c>
      <c r="M18" s="37">
        <f t="shared" ref="M18:M20" si="17">AVERAGE(K18:L18)</f>
        <v>0</v>
      </c>
      <c r="N18" s="37">
        <f t="shared" ref="N18:N20" si="18">J18-M18</f>
        <v>0</v>
      </c>
      <c r="O18" s="38">
        <f t="shared" ref="O18:O20" si="19">MAX(I18,N18)</f>
        <v>0</v>
      </c>
      <c r="P18" s="39">
        <v>0</v>
      </c>
      <c r="Q18" s="37">
        <v>0</v>
      </c>
      <c r="R18" s="37">
        <v>0</v>
      </c>
      <c r="S18" s="37">
        <f t="shared" ref="S18:S20" si="20">AVERAGE(Q18:R18)</f>
        <v>0</v>
      </c>
      <c r="T18" s="17">
        <f t="shared" ref="T18:T20" si="21">P18-S18</f>
        <v>0</v>
      </c>
      <c r="U18" s="39">
        <v>14.5</v>
      </c>
      <c r="V18" s="37">
        <v>2.6</v>
      </c>
      <c r="W18" s="37">
        <v>2.6</v>
      </c>
      <c r="X18" s="37">
        <f t="shared" ref="X18:X20" si="22">AVERAGE(V18:W18)</f>
        <v>2.6</v>
      </c>
      <c r="Y18" s="17">
        <f t="shared" ref="Y18:Y20" si="23">U18-X18</f>
        <v>11.9</v>
      </c>
      <c r="Z18" s="39">
        <v>0</v>
      </c>
      <c r="AA18" s="37">
        <v>0</v>
      </c>
      <c r="AB18" s="37">
        <v>0</v>
      </c>
      <c r="AC18" s="37">
        <f t="shared" ref="AC18:AC20" si="24">AVERAGE(AA18:AB18)</f>
        <v>0</v>
      </c>
      <c r="AD18" s="37">
        <f t="shared" ref="AD18:AD20" si="25">Z18-AC18</f>
        <v>0</v>
      </c>
      <c r="AE18" s="37">
        <v>0</v>
      </c>
      <c r="AF18" s="37">
        <v>0</v>
      </c>
      <c r="AG18" s="37">
        <v>0</v>
      </c>
      <c r="AH18" s="37">
        <f t="shared" ref="AH18:AH20" si="26">AVERAGE(AF18:AG18)</f>
        <v>0</v>
      </c>
      <c r="AI18" s="37">
        <f t="shared" ref="AI18:AI20" si="27">AE18-AH18</f>
        <v>0</v>
      </c>
      <c r="AJ18" s="17">
        <f t="shared" ref="AJ18:AJ20" si="28">AVERAGE(AD18,AI18)</f>
        <v>0</v>
      </c>
      <c r="AK18" s="42"/>
    </row>
    <row r="19" spans="1:37" ht="15" customHeight="1" thickBot="1">
      <c r="A19" s="112"/>
      <c r="B19" s="105">
        <v>0</v>
      </c>
      <c r="C19" s="80"/>
      <c r="D19" s="25" t="s">
        <v>68</v>
      </c>
      <c r="E19" s="39">
        <v>15</v>
      </c>
      <c r="F19" s="36">
        <v>1.1000000000000001</v>
      </c>
      <c r="G19" s="36">
        <v>1.1000000000000001</v>
      </c>
      <c r="H19" s="37">
        <f t="shared" si="15"/>
        <v>1.1000000000000001</v>
      </c>
      <c r="I19" s="37">
        <f t="shared" si="16"/>
        <v>13.9</v>
      </c>
      <c r="J19" s="37">
        <v>15</v>
      </c>
      <c r="K19" s="36">
        <v>1.1000000000000001</v>
      </c>
      <c r="L19" s="36">
        <v>1.1000000000000001</v>
      </c>
      <c r="M19" s="37">
        <f t="shared" si="17"/>
        <v>1.1000000000000001</v>
      </c>
      <c r="N19" s="37">
        <f t="shared" si="18"/>
        <v>13.9</v>
      </c>
      <c r="O19" s="38">
        <f t="shared" si="19"/>
        <v>13.9</v>
      </c>
      <c r="P19" s="39">
        <v>15</v>
      </c>
      <c r="Q19" s="37">
        <v>0.9</v>
      </c>
      <c r="R19" s="37">
        <v>1.1000000000000001</v>
      </c>
      <c r="S19" s="37">
        <f t="shared" si="20"/>
        <v>1</v>
      </c>
      <c r="T19" s="17">
        <f t="shared" si="21"/>
        <v>14</v>
      </c>
      <c r="U19" s="39">
        <v>0</v>
      </c>
      <c r="V19" s="37">
        <v>0</v>
      </c>
      <c r="W19" s="37">
        <v>0</v>
      </c>
      <c r="X19" s="37">
        <f t="shared" si="22"/>
        <v>0</v>
      </c>
      <c r="Y19" s="17">
        <f t="shared" si="23"/>
        <v>0</v>
      </c>
      <c r="Z19" s="39">
        <v>15</v>
      </c>
      <c r="AA19" s="37">
        <v>0.4</v>
      </c>
      <c r="AB19" s="37">
        <v>0.3</v>
      </c>
      <c r="AC19" s="37">
        <f t="shared" si="24"/>
        <v>0.35</v>
      </c>
      <c r="AD19" s="37">
        <f t="shared" si="25"/>
        <v>14.65</v>
      </c>
      <c r="AE19" s="37">
        <v>15</v>
      </c>
      <c r="AF19" s="37">
        <v>0.4</v>
      </c>
      <c r="AG19" s="37">
        <v>0.3</v>
      </c>
      <c r="AH19" s="37">
        <f t="shared" si="26"/>
        <v>0.35</v>
      </c>
      <c r="AI19" s="37">
        <f t="shared" si="27"/>
        <v>14.65</v>
      </c>
      <c r="AJ19" s="17">
        <f t="shared" si="28"/>
        <v>14.65</v>
      </c>
      <c r="AK19" s="42"/>
    </row>
    <row r="20" spans="1:37" ht="15" customHeight="1">
      <c r="A20" s="112"/>
      <c r="B20" s="105">
        <v>0</v>
      </c>
      <c r="C20" s="80"/>
      <c r="D20" s="25"/>
      <c r="E20" s="39">
        <v>0</v>
      </c>
      <c r="F20" s="36">
        <v>0</v>
      </c>
      <c r="G20" s="36">
        <v>0</v>
      </c>
      <c r="H20" s="37">
        <f t="shared" si="15"/>
        <v>0</v>
      </c>
      <c r="I20" s="37">
        <f t="shared" si="16"/>
        <v>0</v>
      </c>
      <c r="J20" s="37">
        <v>0</v>
      </c>
      <c r="K20" s="36">
        <v>0</v>
      </c>
      <c r="L20" s="36">
        <v>0</v>
      </c>
      <c r="M20" s="37">
        <f t="shared" si="17"/>
        <v>0</v>
      </c>
      <c r="N20" s="37">
        <f t="shared" si="18"/>
        <v>0</v>
      </c>
      <c r="O20" s="38">
        <f t="shared" si="19"/>
        <v>0</v>
      </c>
      <c r="P20" s="39">
        <v>0</v>
      </c>
      <c r="Q20" s="37">
        <v>0</v>
      </c>
      <c r="R20" s="37">
        <v>0</v>
      </c>
      <c r="S20" s="37">
        <f t="shared" si="20"/>
        <v>0</v>
      </c>
      <c r="T20" s="17">
        <f t="shared" si="21"/>
        <v>0</v>
      </c>
      <c r="U20" s="39">
        <v>0</v>
      </c>
      <c r="V20" s="37">
        <v>0</v>
      </c>
      <c r="W20" s="37">
        <v>0</v>
      </c>
      <c r="X20" s="37">
        <f t="shared" si="22"/>
        <v>0</v>
      </c>
      <c r="Y20" s="17">
        <f t="shared" si="23"/>
        <v>0</v>
      </c>
      <c r="Z20" s="39">
        <v>0</v>
      </c>
      <c r="AA20" s="37">
        <v>0</v>
      </c>
      <c r="AB20" s="37">
        <v>0</v>
      </c>
      <c r="AC20" s="37">
        <f t="shared" si="24"/>
        <v>0</v>
      </c>
      <c r="AD20" s="37">
        <f t="shared" si="25"/>
        <v>0</v>
      </c>
      <c r="AE20" s="37">
        <v>0</v>
      </c>
      <c r="AF20" s="37">
        <v>0</v>
      </c>
      <c r="AG20" s="37">
        <v>0</v>
      </c>
      <c r="AH20" s="37">
        <f t="shared" si="26"/>
        <v>0</v>
      </c>
      <c r="AI20" s="37">
        <f t="shared" si="27"/>
        <v>0</v>
      </c>
      <c r="AJ20" s="17">
        <f t="shared" si="28"/>
        <v>0</v>
      </c>
      <c r="AK20" s="42"/>
    </row>
    <row r="21" spans="1:37" ht="15" customHeight="1">
      <c r="A21" s="112"/>
      <c r="B21" s="105">
        <v>0</v>
      </c>
      <c r="C21" s="80"/>
      <c r="D21" s="25"/>
      <c r="E21" s="28"/>
      <c r="F21" s="27"/>
      <c r="G21" s="27"/>
      <c r="H21" s="26"/>
      <c r="I21" s="26"/>
      <c r="J21" s="26"/>
      <c r="K21" s="27"/>
      <c r="L21" s="27" t="s">
        <v>29</v>
      </c>
      <c r="M21" s="27"/>
      <c r="N21" s="34"/>
      <c r="O21" s="19"/>
      <c r="P21" s="28"/>
      <c r="Q21" s="27" t="s">
        <v>29</v>
      </c>
      <c r="R21" s="27"/>
      <c r="S21" s="34"/>
      <c r="T21" s="19"/>
      <c r="U21" s="28"/>
      <c r="V21" s="27" t="s">
        <v>29</v>
      </c>
      <c r="W21" s="27"/>
      <c r="X21" s="34"/>
      <c r="Y21" s="19"/>
      <c r="Z21" s="28"/>
      <c r="AA21" s="26"/>
      <c r="AB21" s="26"/>
      <c r="AC21" s="26"/>
      <c r="AD21" s="26"/>
      <c r="AE21" s="26"/>
      <c r="AF21" s="26"/>
      <c r="AG21" s="27" t="s">
        <v>29</v>
      </c>
      <c r="AH21" s="27"/>
      <c r="AI21" s="34"/>
      <c r="AJ21" s="2"/>
      <c r="AK21" s="42"/>
    </row>
    <row r="22" spans="1:37" ht="15" customHeight="1" thickBot="1">
      <c r="A22" s="113"/>
      <c r="B22" s="105">
        <v>0</v>
      </c>
      <c r="C22" s="84"/>
      <c r="D22" s="23"/>
      <c r="E22" s="49" t="s">
        <v>20</v>
      </c>
      <c r="F22" s="50"/>
      <c r="G22" s="50"/>
      <c r="H22" s="50"/>
      <c r="I22" s="50"/>
      <c r="J22" s="50"/>
      <c r="K22" s="50"/>
      <c r="L22" s="50"/>
      <c r="M22" s="50"/>
      <c r="N22" s="43"/>
      <c r="O22" s="54">
        <f>O17+O18+O19+O20-O21</f>
        <v>28</v>
      </c>
      <c r="P22" s="49" t="s">
        <v>21</v>
      </c>
      <c r="Q22" s="50"/>
      <c r="R22" s="50"/>
      <c r="S22" s="43"/>
      <c r="T22" s="54">
        <f>T17+T18+T19+T20-T21</f>
        <v>26.45</v>
      </c>
      <c r="U22" s="49" t="s">
        <v>24</v>
      </c>
      <c r="V22" s="50"/>
      <c r="W22" s="50"/>
      <c r="X22" s="43"/>
      <c r="Y22" s="54">
        <f>Y17+Y18+Y19+Y20-Y21</f>
        <v>25.700000000000003</v>
      </c>
      <c r="Z22" s="49" t="s">
        <v>26</v>
      </c>
      <c r="AA22" s="50"/>
      <c r="AB22" s="50"/>
      <c r="AC22" s="50"/>
      <c r="AD22" s="50"/>
      <c r="AE22" s="50"/>
      <c r="AF22" s="50"/>
      <c r="AG22" s="50"/>
      <c r="AH22" s="50"/>
      <c r="AI22" s="43"/>
      <c r="AJ22" s="52">
        <f>AJ17+AJ18+AJ19+AJ20-AJ21</f>
        <v>29.35</v>
      </c>
      <c r="AK22" s="51">
        <f>O22+T22+Y22+AJ22</f>
        <v>109.5</v>
      </c>
    </row>
    <row r="23" spans="1:37" ht="15" customHeight="1" thickBot="1">
      <c r="A23" s="111">
        <v>2</v>
      </c>
      <c r="B23" s="30">
        <v>0</v>
      </c>
      <c r="C23" s="85" t="s">
        <v>93</v>
      </c>
      <c r="D23" s="22" t="s">
        <v>94</v>
      </c>
      <c r="E23" s="39">
        <v>15</v>
      </c>
      <c r="F23" s="36">
        <v>1.1000000000000001</v>
      </c>
      <c r="G23" s="36">
        <v>1.1000000000000001</v>
      </c>
      <c r="H23" s="37">
        <f>AVERAGE(F23:G23)</f>
        <v>1.1000000000000001</v>
      </c>
      <c r="I23" s="37">
        <f>E23-H23</f>
        <v>13.9</v>
      </c>
      <c r="J23" s="37">
        <v>15</v>
      </c>
      <c r="K23" s="36">
        <v>1.1000000000000001</v>
      </c>
      <c r="L23" s="36">
        <v>1.1000000000000001</v>
      </c>
      <c r="M23" s="37">
        <f>AVERAGE(K23:L23)</f>
        <v>1.1000000000000001</v>
      </c>
      <c r="N23" s="37">
        <f>J23-M23</f>
        <v>13.9</v>
      </c>
      <c r="O23" s="38">
        <f t="shared" ref="O23" si="29">MAX(I23,N23)</f>
        <v>13.9</v>
      </c>
      <c r="P23" s="39">
        <v>15</v>
      </c>
      <c r="Q23" s="37">
        <v>0.8</v>
      </c>
      <c r="R23" s="37">
        <v>0.7</v>
      </c>
      <c r="S23" s="37">
        <f>AVERAGE(Q23:R23)</f>
        <v>0.75</v>
      </c>
      <c r="T23" s="40">
        <f>P23-S23</f>
        <v>14.25</v>
      </c>
      <c r="U23" s="39">
        <v>15</v>
      </c>
      <c r="V23" s="37">
        <v>0.6</v>
      </c>
      <c r="W23" s="37">
        <v>0.6</v>
      </c>
      <c r="X23" s="37">
        <f>AVERAGE(V23:W23)</f>
        <v>0.6</v>
      </c>
      <c r="Y23" s="17">
        <f>U23-X23</f>
        <v>14.4</v>
      </c>
      <c r="Z23" s="39">
        <v>15</v>
      </c>
      <c r="AA23" s="37">
        <v>0.7</v>
      </c>
      <c r="AB23" s="37">
        <v>0.7</v>
      </c>
      <c r="AC23" s="37">
        <f>AVERAGE(AA23:AB23)</f>
        <v>0.7</v>
      </c>
      <c r="AD23" s="37">
        <f>Z23-AC23</f>
        <v>14.3</v>
      </c>
      <c r="AE23" s="37">
        <v>15</v>
      </c>
      <c r="AF23" s="37">
        <v>0.7</v>
      </c>
      <c r="AG23" s="37">
        <v>0.7</v>
      </c>
      <c r="AH23" s="37">
        <f>AVERAGE(AF23:AG23)</f>
        <v>0.7</v>
      </c>
      <c r="AI23" s="37">
        <f>AE23-AH23</f>
        <v>14.3</v>
      </c>
      <c r="AJ23" s="40">
        <f>AVERAGE(AD23,AI23)</f>
        <v>14.3</v>
      </c>
      <c r="AK23" s="41"/>
    </row>
    <row r="24" spans="1:37" ht="15" customHeight="1" thickBot="1">
      <c r="A24" s="112"/>
      <c r="B24" s="30">
        <v>0</v>
      </c>
      <c r="C24" s="80"/>
      <c r="D24" s="25" t="s">
        <v>95</v>
      </c>
      <c r="E24" s="39">
        <v>15</v>
      </c>
      <c r="F24" s="36">
        <v>1.4</v>
      </c>
      <c r="G24" s="36">
        <v>1.4</v>
      </c>
      <c r="H24" s="37">
        <f t="shared" ref="H24:H26" si="30">AVERAGE(F24:G24)</f>
        <v>1.4</v>
      </c>
      <c r="I24" s="37">
        <f t="shared" ref="I24:I26" si="31">E24-H24</f>
        <v>13.6</v>
      </c>
      <c r="J24" s="37">
        <v>15</v>
      </c>
      <c r="K24" s="36">
        <v>1.4</v>
      </c>
      <c r="L24" s="36">
        <v>1.4</v>
      </c>
      <c r="M24" s="37">
        <f t="shared" ref="M24:M26" si="32">AVERAGE(K24:L24)</f>
        <v>1.4</v>
      </c>
      <c r="N24" s="37">
        <f t="shared" ref="N24:N26" si="33">J24-M24</f>
        <v>13.6</v>
      </c>
      <c r="O24" s="38">
        <f t="shared" ref="O24:O26" si="34">MAX(I24,N24)</f>
        <v>13.6</v>
      </c>
      <c r="P24" s="39">
        <v>15</v>
      </c>
      <c r="Q24" s="37">
        <v>1.1000000000000001</v>
      </c>
      <c r="R24" s="37">
        <v>1</v>
      </c>
      <c r="S24" s="37">
        <f t="shared" ref="S24:S26" si="35">AVERAGE(Q24:R24)</f>
        <v>1.05</v>
      </c>
      <c r="T24" s="40">
        <f t="shared" ref="T24:T26" si="36">P24-S24</f>
        <v>13.95</v>
      </c>
      <c r="U24" s="39">
        <v>0</v>
      </c>
      <c r="V24" s="37">
        <v>0</v>
      </c>
      <c r="W24" s="37">
        <v>0</v>
      </c>
      <c r="X24" s="37">
        <f t="shared" ref="X24:X26" si="37">AVERAGE(V24:W24)</f>
        <v>0</v>
      </c>
      <c r="Y24" s="17">
        <f t="shared" ref="Y24:Y26" si="38">U24-X24</f>
        <v>0</v>
      </c>
      <c r="Z24" s="39">
        <v>15</v>
      </c>
      <c r="AA24" s="37">
        <v>0.4</v>
      </c>
      <c r="AB24" s="37">
        <v>0.6</v>
      </c>
      <c r="AC24" s="37">
        <f t="shared" ref="AC24:AC26" si="39">AVERAGE(AA24:AB24)</f>
        <v>0.5</v>
      </c>
      <c r="AD24" s="37">
        <f t="shared" ref="AD24:AD26" si="40">Z24-AC24</f>
        <v>14.5</v>
      </c>
      <c r="AE24" s="37">
        <v>15</v>
      </c>
      <c r="AF24" s="37">
        <v>0.4</v>
      </c>
      <c r="AG24" s="37">
        <v>0.6</v>
      </c>
      <c r="AH24" s="37">
        <f t="shared" ref="AH24:AH26" si="41">AVERAGE(AF24:AG24)</f>
        <v>0.5</v>
      </c>
      <c r="AI24" s="37">
        <f t="shared" ref="AI24:AI26" si="42">AE24-AH24</f>
        <v>14.5</v>
      </c>
      <c r="AJ24" s="40">
        <f t="shared" ref="AJ24:AJ26" si="43">AVERAGE(AD24,AI24)</f>
        <v>14.5</v>
      </c>
      <c r="AK24" s="42"/>
    </row>
    <row r="25" spans="1:37" ht="15" customHeight="1" thickBot="1">
      <c r="A25" s="112"/>
      <c r="B25" s="30">
        <v>0</v>
      </c>
      <c r="C25" s="80"/>
      <c r="D25" s="25" t="s">
        <v>96</v>
      </c>
      <c r="E25" s="39">
        <v>0</v>
      </c>
      <c r="F25" s="36">
        <v>0</v>
      </c>
      <c r="G25" s="36">
        <v>0</v>
      </c>
      <c r="H25" s="37">
        <f t="shared" si="30"/>
        <v>0</v>
      </c>
      <c r="I25" s="37">
        <f t="shared" si="31"/>
        <v>0</v>
      </c>
      <c r="J25" s="37">
        <v>0</v>
      </c>
      <c r="K25" s="36">
        <v>0</v>
      </c>
      <c r="L25" s="36">
        <v>0</v>
      </c>
      <c r="M25" s="37">
        <f t="shared" si="32"/>
        <v>0</v>
      </c>
      <c r="N25" s="37">
        <f t="shared" si="33"/>
        <v>0</v>
      </c>
      <c r="O25" s="38">
        <f t="shared" si="34"/>
        <v>0</v>
      </c>
      <c r="P25" s="39">
        <v>0</v>
      </c>
      <c r="Q25" s="37">
        <v>0</v>
      </c>
      <c r="R25" s="37">
        <v>0</v>
      </c>
      <c r="S25" s="37">
        <f t="shared" si="35"/>
        <v>0</v>
      </c>
      <c r="T25" s="40">
        <f t="shared" si="36"/>
        <v>0</v>
      </c>
      <c r="U25" s="39">
        <v>15</v>
      </c>
      <c r="V25" s="37">
        <v>1</v>
      </c>
      <c r="W25" s="37">
        <v>1</v>
      </c>
      <c r="X25" s="37">
        <f t="shared" si="37"/>
        <v>1</v>
      </c>
      <c r="Y25" s="17">
        <f t="shared" si="38"/>
        <v>14</v>
      </c>
      <c r="Z25" s="39">
        <v>0</v>
      </c>
      <c r="AA25" s="37">
        <v>0</v>
      </c>
      <c r="AB25" s="37">
        <v>0</v>
      </c>
      <c r="AC25" s="37">
        <f t="shared" si="39"/>
        <v>0</v>
      </c>
      <c r="AD25" s="37">
        <f t="shared" si="40"/>
        <v>0</v>
      </c>
      <c r="AE25" s="37">
        <v>0</v>
      </c>
      <c r="AF25" s="37">
        <v>0</v>
      </c>
      <c r="AG25" s="37">
        <v>0</v>
      </c>
      <c r="AH25" s="37">
        <f t="shared" si="41"/>
        <v>0</v>
      </c>
      <c r="AI25" s="37">
        <f t="shared" si="42"/>
        <v>0</v>
      </c>
      <c r="AJ25" s="40">
        <f t="shared" si="43"/>
        <v>0</v>
      </c>
      <c r="AK25" s="42"/>
    </row>
    <row r="26" spans="1:37" ht="15" customHeight="1">
      <c r="A26" s="112"/>
      <c r="B26" s="30">
        <v>0</v>
      </c>
      <c r="C26" s="80"/>
      <c r="D26" s="25"/>
      <c r="E26" s="39">
        <v>0</v>
      </c>
      <c r="F26" s="36">
        <v>0</v>
      </c>
      <c r="G26" s="36">
        <v>0</v>
      </c>
      <c r="H26" s="37">
        <f t="shared" si="30"/>
        <v>0</v>
      </c>
      <c r="I26" s="37">
        <f t="shared" si="31"/>
        <v>0</v>
      </c>
      <c r="J26" s="37">
        <v>0</v>
      </c>
      <c r="K26" s="36">
        <v>0</v>
      </c>
      <c r="L26" s="36">
        <v>0</v>
      </c>
      <c r="M26" s="37">
        <f t="shared" si="32"/>
        <v>0</v>
      </c>
      <c r="N26" s="37">
        <f t="shared" si="33"/>
        <v>0</v>
      </c>
      <c r="O26" s="38">
        <f t="shared" si="34"/>
        <v>0</v>
      </c>
      <c r="P26" s="39">
        <v>0</v>
      </c>
      <c r="Q26" s="37">
        <v>0</v>
      </c>
      <c r="R26" s="37">
        <v>0</v>
      </c>
      <c r="S26" s="37">
        <f t="shared" si="35"/>
        <v>0</v>
      </c>
      <c r="T26" s="40">
        <f t="shared" si="36"/>
        <v>0</v>
      </c>
      <c r="U26" s="39">
        <v>0</v>
      </c>
      <c r="V26" s="37">
        <v>0</v>
      </c>
      <c r="W26" s="37">
        <v>0</v>
      </c>
      <c r="X26" s="37">
        <f t="shared" si="37"/>
        <v>0</v>
      </c>
      <c r="Y26" s="17">
        <f t="shared" si="38"/>
        <v>0</v>
      </c>
      <c r="Z26" s="39">
        <v>0</v>
      </c>
      <c r="AA26" s="37">
        <v>0</v>
      </c>
      <c r="AB26" s="37">
        <v>0</v>
      </c>
      <c r="AC26" s="37">
        <f t="shared" si="39"/>
        <v>0</v>
      </c>
      <c r="AD26" s="37">
        <f t="shared" si="40"/>
        <v>0</v>
      </c>
      <c r="AE26" s="37">
        <v>0</v>
      </c>
      <c r="AF26" s="37">
        <v>0</v>
      </c>
      <c r="AG26" s="37">
        <v>0</v>
      </c>
      <c r="AH26" s="37">
        <f t="shared" si="41"/>
        <v>0</v>
      </c>
      <c r="AI26" s="37">
        <f t="shared" si="42"/>
        <v>0</v>
      </c>
      <c r="AJ26" s="40">
        <f t="shared" si="43"/>
        <v>0</v>
      </c>
      <c r="AK26" s="42"/>
    </row>
    <row r="27" spans="1:37" ht="15" customHeight="1">
      <c r="A27" s="112"/>
      <c r="B27" s="30">
        <v>0</v>
      </c>
      <c r="C27" s="80"/>
      <c r="D27" s="25"/>
      <c r="E27" s="28"/>
      <c r="F27" s="27"/>
      <c r="G27" s="27"/>
      <c r="H27" s="26"/>
      <c r="I27" s="26"/>
      <c r="J27" s="26"/>
      <c r="K27" s="27"/>
      <c r="L27" s="27" t="s">
        <v>29</v>
      </c>
      <c r="M27" s="27"/>
      <c r="N27" s="34"/>
      <c r="O27" s="19"/>
      <c r="P27" s="28"/>
      <c r="Q27" s="27" t="s">
        <v>29</v>
      </c>
      <c r="R27" s="27"/>
      <c r="S27" s="34"/>
      <c r="T27" s="19"/>
      <c r="U27" s="28"/>
      <c r="V27" s="27" t="s">
        <v>29</v>
      </c>
      <c r="W27" s="27"/>
      <c r="X27" s="34"/>
      <c r="Y27" s="55"/>
      <c r="Z27" s="28"/>
      <c r="AA27" s="26"/>
      <c r="AB27" s="26"/>
      <c r="AC27" s="26"/>
      <c r="AD27" s="26"/>
      <c r="AE27" s="26"/>
      <c r="AF27" s="26"/>
      <c r="AG27" s="27" t="s">
        <v>29</v>
      </c>
      <c r="AH27" s="27"/>
      <c r="AI27" s="34"/>
      <c r="AJ27" s="2"/>
      <c r="AK27" s="42"/>
    </row>
    <row r="28" spans="1:37" ht="15" customHeight="1" thickBot="1">
      <c r="A28" s="113"/>
      <c r="B28" s="30">
        <v>0</v>
      </c>
      <c r="C28" s="84"/>
      <c r="D28" s="23"/>
      <c r="E28" s="49" t="s">
        <v>20</v>
      </c>
      <c r="F28" s="50"/>
      <c r="G28" s="50"/>
      <c r="H28" s="50"/>
      <c r="I28" s="50"/>
      <c r="J28" s="50"/>
      <c r="K28" s="50"/>
      <c r="L28" s="50"/>
      <c r="M28" s="50"/>
      <c r="N28" s="43"/>
      <c r="O28" s="54">
        <f>O23+O24+O25+O26-O27</f>
        <v>27.5</v>
      </c>
      <c r="P28" s="49" t="s">
        <v>21</v>
      </c>
      <c r="Q28" s="50"/>
      <c r="R28" s="50"/>
      <c r="S28" s="43"/>
      <c r="T28" s="54">
        <f>T23+T24+T25+T26-T27</f>
        <v>28.2</v>
      </c>
      <c r="U28" s="49" t="s">
        <v>24</v>
      </c>
      <c r="V28" s="50"/>
      <c r="W28" s="50"/>
      <c r="X28" s="43"/>
      <c r="Y28" s="54">
        <f>Y23+Y24+Y25+Y26-Y27</f>
        <v>28.4</v>
      </c>
      <c r="Z28" s="49" t="s">
        <v>26</v>
      </c>
      <c r="AA28" s="50"/>
      <c r="AB28" s="50"/>
      <c r="AC28" s="50"/>
      <c r="AD28" s="50"/>
      <c r="AE28" s="50"/>
      <c r="AF28" s="50"/>
      <c r="AG28" s="50"/>
      <c r="AH28" s="50"/>
      <c r="AI28" s="43"/>
      <c r="AJ28" s="52">
        <f>AJ23+AJ24+AJ25+AJ26-AJ27</f>
        <v>28.8</v>
      </c>
      <c r="AK28" s="51">
        <f>O28+T28+Y28+AJ28</f>
        <v>112.89999999999999</v>
      </c>
    </row>
  </sheetData>
  <sortState ref="B12:AK28">
    <sortCondition descending="1" ref="B11"/>
  </sortState>
  <mergeCells count="11">
    <mergeCell ref="A11:A16"/>
    <mergeCell ref="A17:A22"/>
    <mergeCell ref="A23:A28"/>
    <mergeCell ref="A2:AJ2"/>
    <mergeCell ref="A6:AJ6"/>
    <mergeCell ref="A4:AJ4"/>
    <mergeCell ref="A7:AJ8"/>
    <mergeCell ref="E9:O9"/>
    <mergeCell ref="P9:T9"/>
    <mergeCell ref="U9:Y9"/>
    <mergeCell ref="Z9:AJ9"/>
  </mergeCells>
  <pageMargins left="0.70866141732283472" right="0.70866141732283472" top="0.74803149606299213" bottom="0.74803149606299213" header="0.31496062992125984" footer="0.31496062992125984"/>
  <pageSetup paperSize="9" orientation="landscape" horizontalDpi="4294967294" verticalDpi="4294967294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K46"/>
  <sheetViews>
    <sheetView topLeftCell="H19" workbookViewId="0">
      <selection activeCell="D23" sqref="D23"/>
    </sheetView>
  </sheetViews>
  <sheetFormatPr defaultRowHeight="15"/>
  <cols>
    <col min="1" max="1" width="3.7109375" customWidth="1"/>
    <col min="2" max="2" width="8.7109375" customWidth="1"/>
    <col min="3" max="3" width="14.28515625" customWidth="1"/>
    <col min="4" max="4" width="12.5703125" customWidth="1"/>
    <col min="5" max="14" width="5.7109375" customWidth="1"/>
    <col min="16" max="19" width="5.7109375" customWidth="1"/>
    <col min="21" max="24" width="5.7109375" customWidth="1"/>
    <col min="26" max="35" width="5.7109375" customWidth="1"/>
  </cols>
  <sheetData>
    <row r="1" spans="1:37">
      <c r="A1" s="5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</row>
    <row r="2" spans="1:37" ht="15.75">
      <c r="A2" s="114" t="s">
        <v>17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  <c r="W2" s="115"/>
      <c r="X2" s="115"/>
      <c r="Y2" s="115"/>
      <c r="Z2" s="115"/>
      <c r="AA2" s="115"/>
      <c r="AB2" s="115"/>
      <c r="AC2" s="115"/>
      <c r="AD2" s="115"/>
      <c r="AE2" s="115"/>
      <c r="AF2" s="115"/>
      <c r="AG2" s="115"/>
      <c r="AH2" s="115"/>
      <c r="AI2" s="115"/>
      <c r="AJ2" s="115"/>
    </row>
    <row r="3" spans="1:37" ht="15.75">
      <c r="A3" s="7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</row>
    <row r="4" spans="1:37" ht="15.75">
      <c r="A4" s="114" t="s">
        <v>18</v>
      </c>
      <c r="B4" s="115"/>
      <c r="C4" s="115"/>
      <c r="D4" s="115"/>
      <c r="E4" s="115"/>
      <c r="F4" s="115"/>
      <c r="G4" s="115"/>
      <c r="H4" s="115"/>
      <c r="I4" s="115"/>
      <c r="J4" s="115"/>
      <c r="K4" s="115"/>
      <c r="L4" s="115"/>
      <c r="M4" s="115"/>
      <c r="N4" s="115"/>
      <c r="O4" s="115"/>
      <c r="P4" s="115"/>
      <c r="Q4" s="115"/>
      <c r="R4" s="115"/>
      <c r="S4" s="115"/>
      <c r="T4" s="115"/>
      <c r="U4" s="115"/>
      <c r="V4" s="115"/>
      <c r="W4" s="115"/>
      <c r="X4" s="115"/>
      <c r="Y4" s="115"/>
      <c r="Z4" s="115"/>
      <c r="AA4" s="115"/>
      <c r="AB4" s="115"/>
      <c r="AC4" s="115"/>
      <c r="AD4" s="115"/>
      <c r="AE4" s="115"/>
      <c r="AF4" s="115"/>
      <c r="AG4" s="115"/>
      <c r="AH4" s="115"/>
      <c r="AI4" s="115"/>
      <c r="AJ4" s="115"/>
    </row>
    <row r="5" spans="1:37">
      <c r="A5" s="9"/>
      <c r="B5" s="10"/>
      <c r="C5" s="10"/>
      <c r="D5" s="24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</row>
    <row r="6" spans="1:37">
      <c r="A6" s="116" t="s">
        <v>42</v>
      </c>
      <c r="B6" s="117"/>
      <c r="C6" s="117"/>
      <c r="D6" s="117"/>
      <c r="E6" s="117"/>
      <c r="F6" s="117"/>
      <c r="G6" s="117"/>
      <c r="H6" s="117"/>
      <c r="I6" s="117"/>
      <c r="J6" s="117"/>
      <c r="K6" s="117"/>
      <c r="L6" s="117"/>
      <c r="M6" s="117"/>
      <c r="N6" s="117"/>
      <c r="O6" s="117"/>
      <c r="P6" s="117"/>
      <c r="Q6" s="117"/>
      <c r="R6" s="117"/>
      <c r="S6" s="117"/>
      <c r="T6" s="117"/>
      <c r="U6" s="117"/>
      <c r="V6" s="117"/>
      <c r="W6" s="117"/>
      <c r="X6" s="117"/>
      <c r="Y6" s="117"/>
      <c r="Z6" s="117"/>
      <c r="AA6" s="117"/>
      <c r="AB6" s="117"/>
      <c r="AC6" s="117"/>
      <c r="AD6" s="117"/>
      <c r="AE6" s="117"/>
      <c r="AF6" s="117"/>
      <c r="AG6" s="117"/>
      <c r="AH6" s="117"/>
      <c r="AI6" s="117"/>
      <c r="AJ6" s="117"/>
    </row>
    <row r="7" spans="1:37">
      <c r="A7" s="114" t="s">
        <v>32</v>
      </c>
      <c r="B7" s="115"/>
      <c r="C7" s="115"/>
      <c r="D7" s="115"/>
      <c r="E7" s="115"/>
      <c r="F7" s="115"/>
      <c r="G7" s="115"/>
      <c r="H7" s="115"/>
      <c r="I7" s="115"/>
      <c r="J7" s="115"/>
      <c r="K7" s="115"/>
      <c r="L7" s="115"/>
      <c r="M7" s="115"/>
      <c r="N7" s="115"/>
      <c r="O7" s="115"/>
      <c r="P7" s="115"/>
      <c r="Q7" s="115"/>
      <c r="R7" s="115"/>
      <c r="S7" s="115"/>
      <c r="T7" s="115"/>
      <c r="U7" s="115"/>
      <c r="V7" s="115"/>
      <c r="W7" s="115"/>
      <c r="X7" s="115"/>
      <c r="Y7" s="115"/>
      <c r="Z7" s="115"/>
      <c r="AA7" s="115"/>
      <c r="AB7" s="115"/>
      <c r="AC7" s="115"/>
      <c r="AD7" s="115"/>
      <c r="AE7" s="115"/>
      <c r="AF7" s="115"/>
      <c r="AG7" s="115"/>
      <c r="AH7" s="115"/>
      <c r="AI7" s="115"/>
      <c r="AJ7" s="115"/>
    </row>
    <row r="8" spans="1:37" ht="15.75" thickBot="1">
      <c r="A8" s="114"/>
      <c r="B8" s="115"/>
      <c r="C8" s="115"/>
      <c r="D8" s="115"/>
      <c r="E8" s="115"/>
      <c r="F8" s="115"/>
      <c r="G8" s="115"/>
      <c r="H8" s="115"/>
      <c r="I8" s="115"/>
      <c r="J8" s="115"/>
      <c r="K8" s="115"/>
      <c r="L8" s="115"/>
      <c r="M8" s="115"/>
      <c r="N8" s="115"/>
      <c r="O8" s="115"/>
      <c r="P8" s="115"/>
      <c r="Q8" s="115"/>
      <c r="R8" s="115"/>
      <c r="S8" s="115"/>
      <c r="T8" s="115"/>
      <c r="U8" s="115"/>
      <c r="V8" s="115"/>
      <c r="W8" s="115"/>
      <c r="X8" s="115"/>
      <c r="Y8" s="115"/>
      <c r="Z8" s="115"/>
      <c r="AA8" s="115"/>
      <c r="AB8" s="115"/>
      <c r="AC8" s="115"/>
      <c r="AD8" s="115"/>
      <c r="AE8" s="115"/>
      <c r="AF8" s="115"/>
      <c r="AG8" s="115"/>
      <c r="AH8" s="115"/>
      <c r="AI8" s="115"/>
      <c r="AJ8" s="115"/>
    </row>
    <row r="9" spans="1:37" ht="15.75" thickBot="1">
      <c r="E9" s="118" t="s">
        <v>5</v>
      </c>
      <c r="F9" s="119"/>
      <c r="G9" s="119"/>
      <c r="H9" s="119"/>
      <c r="I9" s="119"/>
      <c r="J9" s="119"/>
      <c r="K9" s="119"/>
      <c r="L9" s="119"/>
      <c r="M9" s="119"/>
      <c r="N9" s="119"/>
      <c r="O9" s="120"/>
      <c r="P9" s="118" t="s">
        <v>9</v>
      </c>
      <c r="Q9" s="119"/>
      <c r="R9" s="119"/>
      <c r="S9" s="119"/>
      <c r="T9" s="121"/>
      <c r="U9" s="122" t="s">
        <v>13</v>
      </c>
      <c r="V9" s="123"/>
      <c r="W9" s="123"/>
      <c r="X9" s="123"/>
      <c r="Y9" s="124"/>
      <c r="Z9" s="125" t="s">
        <v>14</v>
      </c>
      <c r="AA9" s="126"/>
      <c r="AB9" s="126"/>
      <c r="AC9" s="126"/>
      <c r="AD9" s="126"/>
      <c r="AE9" s="126"/>
      <c r="AF9" s="126"/>
      <c r="AG9" s="126"/>
      <c r="AH9" s="126"/>
      <c r="AI9" s="126"/>
      <c r="AJ9" s="127"/>
    </row>
    <row r="10" spans="1:37" ht="71.25" thickBot="1">
      <c r="A10" s="3" t="s">
        <v>12</v>
      </c>
      <c r="B10" s="29" t="s">
        <v>30</v>
      </c>
      <c r="C10" s="3" t="s">
        <v>0</v>
      </c>
      <c r="D10" s="22" t="s">
        <v>28</v>
      </c>
      <c r="E10" s="48" t="s">
        <v>1</v>
      </c>
      <c r="F10" s="11" t="s">
        <v>6</v>
      </c>
      <c r="G10" s="11" t="s">
        <v>7</v>
      </c>
      <c r="H10" s="12" t="s">
        <v>2</v>
      </c>
      <c r="I10" s="12" t="s">
        <v>3</v>
      </c>
      <c r="J10" s="12" t="s">
        <v>4</v>
      </c>
      <c r="K10" s="11" t="s">
        <v>6</v>
      </c>
      <c r="L10" s="11" t="s">
        <v>7</v>
      </c>
      <c r="M10" s="12" t="s">
        <v>2</v>
      </c>
      <c r="N10" s="12" t="s">
        <v>8</v>
      </c>
      <c r="O10" s="45" t="s">
        <v>19</v>
      </c>
      <c r="P10" s="18" t="s">
        <v>22</v>
      </c>
      <c r="Q10" s="11" t="s">
        <v>6</v>
      </c>
      <c r="R10" s="11" t="s">
        <v>7</v>
      </c>
      <c r="S10" s="12" t="s">
        <v>2</v>
      </c>
      <c r="T10" s="20" t="s">
        <v>11</v>
      </c>
      <c r="U10" s="18" t="s">
        <v>23</v>
      </c>
      <c r="V10" s="11" t="s">
        <v>6</v>
      </c>
      <c r="W10" s="11" t="s">
        <v>7</v>
      </c>
      <c r="X10" s="12" t="s">
        <v>2</v>
      </c>
      <c r="Y10" s="20" t="s">
        <v>10</v>
      </c>
      <c r="Z10" s="13" t="s">
        <v>15</v>
      </c>
      <c r="AA10" s="14" t="s">
        <v>6</v>
      </c>
      <c r="AB10" s="14" t="s">
        <v>7</v>
      </c>
      <c r="AC10" s="15" t="s">
        <v>2</v>
      </c>
      <c r="AD10" s="15" t="s">
        <v>3</v>
      </c>
      <c r="AE10" s="15" t="s">
        <v>16</v>
      </c>
      <c r="AF10" s="14" t="s">
        <v>6</v>
      </c>
      <c r="AG10" s="14" t="s">
        <v>7</v>
      </c>
      <c r="AH10" s="15" t="s">
        <v>2</v>
      </c>
      <c r="AI10" s="15" t="s">
        <v>8</v>
      </c>
      <c r="AJ10" s="21" t="s">
        <v>25</v>
      </c>
      <c r="AK10" t="s">
        <v>31</v>
      </c>
    </row>
    <row r="11" spans="1:37" ht="15.75" customHeight="1" thickBot="1">
      <c r="A11" s="128">
        <v>1</v>
      </c>
      <c r="B11" s="105">
        <v>116.2</v>
      </c>
      <c r="C11" s="30" t="s">
        <v>65</v>
      </c>
      <c r="D11" s="22" t="s">
        <v>69</v>
      </c>
      <c r="E11" s="39">
        <v>15</v>
      </c>
      <c r="F11" s="36">
        <v>0.9</v>
      </c>
      <c r="G11" s="36">
        <v>0.9</v>
      </c>
      <c r="H11" s="37">
        <f>AVERAGE(F11:G11)</f>
        <v>0.9</v>
      </c>
      <c r="I11" s="37">
        <f>E11-H11</f>
        <v>14.1</v>
      </c>
      <c r="J11" s="37">
        <v>15</v>
      </c>
      <c r="K11" s="36">
        <v>0.3</v>
      </c>
      <c r="L11" s="36">
        <v>0.3</v>
      </c>
      <c r="M11" s="37">
        <f>AVERAGE(K11:L11)</f>
        <v>0.3</v>
      </c>
      <c r="N11" s="37">
        <f>J11-M11</f>
        <v>14.7</v>
      </c>
      <c r="O11" s="38">
        <f>MAX(I11,N11)</f>
        <v>14.7</v>
      </c>
      <c r="P11" s="39">
        <v>15</v>
      </c>
      <c r="Q11" s="37">
        <v>1.1000000000000001</v>
      </c>
      <c r="R11" s="37">
        <v>1.1000000000000001</v>
      </c>
      <c r="S11" s="37">
        <f>AVERAGE(Q11:R11)</f>
        <v>1.1000000000000001</v>
      </c>
      <c r="T11" s="17">
        <f>P11-S11</f>
        <v>13.9</v>
      </c>
      <c r="U11" s="39">
        <v>15</v>
      </c>
      <c r="V11" s="37">
        <v>0.9</v>
      </c>
      <c r="W11" s="37">
        <v>0.6</v>
      </c>
      <c r="X11" s="37">
        <f>AVERAGE(V11:W11)</f>
        <v>0.75</v>
      </c>
      <c r="Y11" s="17">
        <f>U11-X11</f>
        <v>14.25</v>
      </c>
      <c r="Z11" s="39">
        <v>15</v>
      </c>
      <c r="AA11" s="37">
        <v>0.5</v>
      </c>
      <c r="AB11" s="37">
        <v>0.5</v>
      </c>
      <c r="AC11" s="37">
        <f>AVERAGE(AA11:AB11)</f>
        <v>0.5</v>
      </c>
      <c r="AD11" s="37">
        <f>Z11-AC11</f>
        <v>14.5</v>
      </c>
      <c r="AE11" s="37">
        <v>15</v>
      </c>
      <c r="AF11" s="37">
        <v>0.6</v>
      </c>
      <c r="AG11" s="37">
        <v>0.6</v>
      </c>
      <c r="AH11" s="37">
        <f>AVERAGE(AF11:AG11)</f>
        <v>0.6</v>
      </c>
      <c r="AI11" s="37">
        <f>AE11-AH11</f>
        <v>14.4</v>
      </c>
      <c r="AJ11" s="17">
        <f>AVERAGE(AD11,AI11)</f>
        <v>14.45</v>
      </c>
      <c r="AK11" s="41"/>
    </row>
    <row r="12" spans="1:37" ht="15.75" thickBot="1">
      <c r="A12" s="129"/>
      <c r="B12" s="105">
        <v>116.2</v>
      </c>
      <c r="C12" s="66"/>
      <c r="D12" s="25" t="s">
        <v>105</v>
      </c>
      <c r="E12" s="39">
        <v>15</v>
      </c>
      <c r="F12" s="36">
        <v>0.5</v>
      </c>
      <c r="G12" s="36">
        <v>0.5</v>
      </c>
      <c r="H12" s="37">
        <f t="shared" ref="H12:H14" si="0">AVERAGE(F12:G12)</f>
        <v>0.5</v>
      </c>
      <c r="I12" s="37">
        <f t="shared" ref="I12:I14" si="1">E12-H12</f>
        <v>14.5</v>
      </c>
      <c r="J12" s="37">
        <v>15</v>
      </c>
      <c r="K12" s="36">
        <v>0.4</v>
      </c>
      <c r="L12" s="36">
        <v>0.4</v>
      </c>
      <c r="M12" s="37">
        <f t="shared" ref="M12:M14" si="2">AVERAGE(K12:L12)</f>
        <v>0.4</v>
      </c>
      <c r="N12" s="37">
        <f t="shared" ref="N12:N14" si="3">J12-M12</f>
        <v>14.6</v>
      </c>
      <c r="O12" s="38">
        <f t="shared" ref="O12:O14" si="4">MAX(I12,N12)</f>
        <v>14.6</v>
      </c>
      <c r="P12" s="39">
        <v>15</v>
      </c>
      <c r="Q12" s="37">
        <v>0.9</v>
      </c>
      <c r="R12" s="37">
        <v>0.9</v>
      </c>
      <c r="S12" s="37">
        <f t="shared" ref="S12:S14" si="5">AVERAGE(Q12:R12)</f>
        <v>0.9</v>
      </c>
      <c r="T12" s="17">
        <f t="shared" ref="T12:T14" si="6">P12-S12</f>
        <v>14.1</v>
      </c>
      <c r="U12" s="39">
        <v>15</v>
      </c>
      <c r="V12" s="37">
        <v>0.7</v>
      </c>
      <c r="W12" s="37">
        <v>0.5</v>
      </c>
      <c r="X12" s="37">
        <f t="shared" ref="X12:X14" si="7">AVERAGE(V12:W12)</f>
        <v>0.6</v>
      </c>
      <c r="Y12" s="17">
        <f t="shared" ref="Y12:Y14" si="8">U12-X12</f>
        <v>14.4</v>
      </c>
      <c r="Z12" s="39">
        <v>15</v>
      </c>
      <c r="AA12" s="37">
        <v>0.6</v>
      </c>
      <c r="AB12" s="37">
        <v>0.6</v>
      </c>
      <c r="AC12" s="37">
        <f t="shared" ref="AC12:AC14" si="9">AVERAGE(AA12:AB12)</f>
        <v>0.6</v>
      </c>
      <c r="AD12" s="37">
        <f t="shared" ref="AD12:AD14" si="10">Z12-AC12</f>
        <v>14.4</v>
      </c>
      <c r="AE12" s="37">
        <v>15</v>
      </c>
      <c r="AF12" s="37">
        <v>0.4</v>
      </c>
      <c r="AG12" s="37">
        <v>0.4</v>
      </c>
      <c r="AH12" s="37">
        <f t="shared" ref="AH12:AH14" si="11">AVERAGE(AF12:AG12)</f>
        <v>0.4</v>
      </c>
      <c r="AI12" s="37">
        <f t="shared" ref="AI12:AI14" si="12">AE12-AH12</f>
        <v>14.6</v>
      </c>
      <c r="AJ12" s="17">
        <f t="shared" ref="AJ12:AJ14" si="13">AVERAGE(AD12,AI12)</f>
        <v>14.5</v>
      </c>
      <c r="AK12" s="42"/>
    </row>
    <row r="13" spans="1:37" ht="15.75" thickBot="1">
      <c r="A13" s="129"/>
      <c r="B13" s="105">
        <v>116.2</v>
      </c>
      <c r="C13" s="66"/>
      <c r="D13" s="25"/>
      <c r="E13" s="39">
        <v>0</v>
      </c>
      <c r="F13" s="36">
        <v>0</v>
      </c>
      <c r="G13" s="36">
        <v>0</v>
      </c>
      <c r="H13" s="37">
        <f t="shared" si="0"/>
        <v>0</v>
      </c>
      <c r="I13" s="37">
        <f t="shared" si="1"/>
        <v>0</v>
      </c>
      <c r="J13" s="37">
        <v>0</v>
      </c>
      <c r="K13" s="36">
        <v>0</v>
      </c>
      <c r="L13" s="36">
        <v>0</v>
      </c>
      <c r="M13" s="37">
        <f t="shared" si="2"/>
        <v>0</v>
      </c>
      <c r="N13" s="37">
        <f t="shared" si="3"/>
        <v>0</v>
      </c>
      <c r="O13" s="38">
        <f t="shared" si="4"/>
        <v>0</v>
      </c>
      <c r="P13" s="39">
        <v>0</v>
      </c>
      <c r="Q13" s="37">
        <v>0</v>
      </c>
      <c r="R13" s="37">
        <v>0</v>
      </c>
      <c r="S13" s="37">
        <f t="shared" si="5"/>
        <v>0</v>
      </c>
      <c r="T13" s="17">
        <f t="shared" si="6"/>
        <v>0</v>
      </c>
      <c r="U13" s="39">
        <v>0</v>
      </c>
      <c r="V13" s="37">
        <v>0</v>
      </c>
      <c r="W13" s="37">
        <v>0</v>
      </c>
      <c r="X13" s="37">
        <f t="shared" si="7"/>
        <v>0</v>
      </c>
      <c r="Y13" s="17">
        <f t="shared" si="8"/>
        <v>0</v>
      </c>
      <c r="Z13" s="39">
        <v>0</v>
      </c>
      <c r="AA13" s="37">
        <v>0</v>
      </c>
      <c r="AB13" s="37">
        <v>0</v>
      </c>
      <c r="AC13" s="37">
        <f t="shared" si="9"/>
        <v>0</v>
      </c>
      <c r="AD13" s="37">
        <f t="shared" si="10"/>
        <v>0</v>
      </c>
      <c r="AE13" s="37">
        <v>0</v>
      </c>
      <c r="AF13" s="37">
        <v>0</v>
      </c>
      <c r="AG13" s="37">
        <v>0</v>
      </c>
      <c r="AH13" s="37">
        <f t="shared" si="11"/>
        <v>0</v>
      </c>
      <c r="AI13" s="37">
        <f t="shared" si="12"/>
        <v>0</v>
      </c>
      <c r="AJ13" s="17">
        <f t="shared" si="13"/>
        <v>0</v>
      </c>
      <c r="AK13" s="42"/>
    </row>
    <row r="14" spans="1:37">
      <c r="A14" s="129"/>
      <c r="B14" s="105">
        <v>116.2</v>
      </c>
      <c r="C14" s="66"/>
      <c r="D14" s="25"/>
      <c r="E14" s="39">
        <v>0</v>
      </c>
      <c r="F14" s="36">
        <v>0</v>
      </c>
      <c r="G14" s="36">
        <v>0</v>
      </c>
      <c r="H14" s="37">
        <f t="shared" si="0"/>
        <v>0</v>
      </c>
      <c r="I14" s="37">
        <f t="shared" si="1"/>
        <v>0</v>
      </c>
      <c r="J14" s="37">
        <v>0</v>
      </c>
      <c r="K14" s="36">
        <v>0</v>
      </c>
      <c r="L14" s="36">
        <v>0</v>
      </c>
      <c r="M14" s="37">
        <f t="shared" si="2"/>
        <v>0</v>
      </c>
      <c r="N14" s="37">
        <f t="shared" si="3"/>
        <v>0</v>
      </c>
      <c r="O14" s="38">
        <f t="shared" si="4"/>
        <v>0</v>
      </c>
      <c r="P14" s="39">
        <v>0</v>
      </c>
      <c r="Q14" s="37">
        <v>0</v>
      </c>
      <c r="R14" s="37">
        <v>0</v>
      </c>
      <c r="S14" s="37">
        <f t="shared" si="5"/>
        <v>0</v>
      </c>
      <c r="T14" s="17">
        <f t="shared" si="6"/>
        <v>0</v>
      </c>
      <c r="U14" s="39">
        <v>0</v>
      </c>
      <c r="V14" s="37">
        <v>0</v>
      </c>
      <c r="W14" s="37">
        <v>0</v>
      </c>
      <c r="X14" s="37">
        <f t="shared" si="7"/>
        <v>0</v>
      </c>
      <c r="Y14" s="17">
        <f t="shared" si="8"/>
        <v>0</v>
      </c>
      <c r="Z14" s="39">
        <v>0</v>
      </c>
      <c r="AA14" s="37">
        <v>0</v>
      </c>
      <c r="AB14" s="37">
        <v>0</v>
      </c>
      <c r="AC14" s="37">
        <f t="shared" si="9"/>
        <v>0</v>
      </c>
      <c r="AD14" s="37">
        <f t="shared" si="10"/>
        <v>0</v>
      </c>
      <c r="AE14" s="37">
        <v>0</v>
      </c>
      <c r="AF14" s="37">
        <v>0</v>
      </c>
      <c r="AG14" s="37">
        <v>0</v>
      </c>
      <c r="AH14" s="37">
        <f t="shared" si="11"/>
        <v>0</v>
      </c>
      <c r="AI14" s="37">
        <f t="shared" si="12"/>
        <v>0</v>
      </c>
      <c r="AJ14" s="17">
        <f t="shared" si="13"/>
        <v>0</v>
      </c>
      <c r="AK14" s="42"/>
    </row>
    <row r="15" spans="1:37">
      <c r="A15" s="129"/>
      <c r="B15" s="105">
        <v>116.2</v>
      </c>
      <c r="C15" s="66"/>
      <c r="D15" s="25"/>
      <c r="E15" s="28"/>
      <c r="F15" s="27"/>
      <c r="G15" s="27"/>
      <c r="H15" s="26"/>
      <c r="I15" s="26"/>
      <c r="J15" s="26"/>
      <c r="K15" s="27"/>
      <c r="L15" s="27" t="s">
        <v>29</v>
      </c>
      <c r="M15" s="27"/>
      <c r="N15" s="34"/>
      <c r="O15" s="19"/>
      <c r="P15" s="28"/>
      <c r="Q15" s="27" t="s">
        <v>29</v>
      </c>
      <c r="R15" s="27"/>
      <c r="S15" s="34"/>
      <c r="T15" s="19"/>
      <c r="U15" s="28"/>
      <c r="V15" s="27" t="s">
        <v>29</v>
      </c>
      <c r="W15" s="27"/>
      <c r="X15" s="34"/>
      <c r="Y15" s="55"/>
      <c r="Z15" s="28"/>
      <c r="AA15" s="26"/>
      <c r="AB15" s="26"/>
      <c r="AC15" s="26"/>
      <c r="AD15" s="26"/>
      <c r="AE15" s="26"/>
      <c r="AF15" s="26"/>
      <c r="AG15" s="27" t="s">
        <v>29</v>
      </c>
      <c r="AH15" s="27"/>
      <c r="AI15" s="34"/>
      <c r="AJ15" s="2"/>
      <c r="AK15" s="42"/>
    </row>
    <row r="16" spans="1:37" ht="15.75" thickBot="1">
      <c r="A16" s="130"/>
      <c r="B16" s="105">
        <v>116.2</v>
      </c>
      <c r="C16" s="67"/>
      <c r="D16" s="23"/>
      <c r="E16" s="49" t="s">
        <v>20</v>
      </c>
      <c r="F16" s="50"/>
      <c r="G16" s="50"/>
      <c r="H16" s="50"/>
      <c r="I16" s="50"/>
      <c r="J16" s="50"/>
      <c r="K16" s="50"/>
      <c r="L16" s="50"/>
      <c r="M16" s="50"/>
      <c r="N16" s="43"/>
      <c r="O16" s="54">
        <f>O11+O12+O13+O14-O15</f>
        <v>29.299999999999997</v>
      </c>
      <c r="P16" s="49" t="s">
        <v>21</v>
      </c>
      <c r="Q16" s="50"/>
      <c r="R16" s="50"/>
      <c r="S16" s="43"/>
      <c r="T16" s="54">
        <f>T11+T12+T13+T14-T15</f>
        <v>28</v>
      </c>
      <c r="U16" s="49" t="s">
        <v>24</v>
      </c>
      <c r="V16" s="50"/>
      <c r="W16" s="50"/>
      <c r="X16" s="43"/>
      <c r="Y16" s="54">
        <f>Y11+Y12+Y13+Y14-Y15</f>
        <v>28.65</v>
      </c>
      <c r="Z16" s="49" t="s">
        <v>26</v>
      </c>
      <c r="AA16" s="50"/>
      <c r="AB16" s="50"/>
      <c r="AC16" s="50"/>
      <c r="AD16" s="50"/>
      <c r="AE16" s="50"/>
      <c r="AF16" s="50"/>
      <c r="AG16" s="50"/>
      <c r="AH16" s="50"/>
      <c r="AI16" s="43"/>
      <c r="AJ16" s="52">
        <f>AJ11+AJ12+AJ13+AJ14-AJ15</f>
        <v>28.95</v>
      </c>
      <c r="AK16" s="51">
        <f>O16+T16+Y16+AJ16</f>
        <v>114.89999999999999</v>
      </c>
    </row>
    <row r="17" spans="1:37" ht="15.75" thickBot="1">
      <c r="A17" s="100"/>
      <c r="B17" s="105">
        <v>116.2</v>
      </c>
      <c r="C17" s="69" t="s">
        <v>65</v>
      </c>
      <c r="D17" s="46" t="s">
        <v>70</v>
      </c>
      <c r="E17" s="39">
        <v>15</v>
      </c>
      <c r="F17" s="36">
        <v>0.8</v>
      </c>
      <c r="G17" s="36">
        <v>0.8</v>
      </c>
      <c r="H17" s="37">
        <f>AVERAGE(F17:G17)</f>
        <v>0.8</v>
      </c>
      <c r="I17" s="37">
        <f>E17-H17</f>
        <v>14.2</v>
      </c>
      <c r="J17" s="39">
        <v>0.7</v>
      </c>
      <c r="K17" s="36">
        <v>0.7</v>
      </c>
      <c r="L17" s="36">
        <v>0</v>
      </c>
      <c r="M17" s="37">
        <f>AVERAGE(K17:L17)</f>
        <v>0.35</v>
      </c>
      <c r="N17" s="37">
        <f>J17-M17</f>
        <v>0.35</v>
      </c>
      <c r="O17" s="38">
        <f>MAX(I17,N17)</f>
        <v>14.2</v>
      </c>
      <c r="P17" s="39">
        <v>15</v>
      </c>
      <c r="Q17" s="37">
        <v>1</v>
      </c>
      <c r="R17" s="37">
        <v>1</v>
      </c>
      <c r="S17" s="37">
        <f>AVERAGE(Q17:R17)</f>
        <v>1</v>
      </c>
      <c r="T17" s="40">
        <f>P17-S17</f>
        <v>14</v>
      </c>
      <c r="U17" s="39">
        <v>13.4</v>
      </c>
      <c r="V17" s="37">
        <v>1.3</v>
      </c>
      <c r="W17" s="37">
        <v>1</v>
      </c>
      <c r="X17" s="37">
        <f>AVERAGE(V17:W17)</f>
        <v>1.1499999999999999</v>
      </c>
      <c r="Y17" s="17">
        <f>U17-X17</f>
        <v>12.25</v>
      </c>
      <c r="Z17" s="39">
        <v>0</v>
      </c>
      <c r="AA17" s="37">
        <v>0</v>
      </c>
      <c r="AB17" s="37">
        <v>0</v>
      </c>
      <c r="AC17" s="37">
        <f>AVERAGE(AA17:AB17)</f>
        <v>0</v>
      </c>
      <c r="AD17" s="37">
        <f>Z17-AC17</f>
        <v>0</v>
      </c>
      <c r="AE17" s="37">
        <v>0</v>
      </c>
      <c r="AF17" s="37">
        <v>0</v>
      </c>
      <c r="AG17" s="37">
        <v>0</v>
      </c>
      <c r="AH17" s="37">
        <f>AVERAGE(AF17:AG17)</f>
        <v>0</v>
      </c>
      <c r="AI17" s="37">
        <f>AE17-AH17</f>
        <v>0</v>
      </c>
      <c r="AJ17" s="17">
        <f>AVERAGE(AD17,AI17)</f>
        <v>0</v>
      </c>
      <c r="AK17" s="41"/>
    </row>
    <row r="18" spans="1:37" ht="15.75" thickBot="1">
      <c r="A18" s="100"/>
      <c r="B18" s="105">
        <v>116.2</v>
      </c>
      <c r="C18" s="70"/>
      <c r="D18" s="47" t="s">
        <v>71</v>
      </c>
      <c r="E18" s="39">
        <v>15</v>
      </c>
      <c r="F18" s="36">
        <v>0.4</v>
      </c>
      <c r="G18" s="36">
        <v>0.4</v>
      </c>
      <c r="H18" s="37">
        <f t="shared" ref="H18:H20" si="14">AVERAGE(F18:G18)</f>
        <v>0.4</v>
      </c>
      <c r="I18" s="37">
        <f t="shared" ref="I18:I20" si="15">E18-H18</f>
        <v>14.6</v>
      </c>
      <c r="J18" s="39">
        <v>15</v>
      </c>
      <c r="K18" s="36">
        <v>0.6</v>
      </c>
      <c r="L18" s="36">
        <v>0.6</v>
      </c>
      <c r="M18" s="37">
        <f t="shared" ref="M18:M20" si="16">AVERAGE(K18:L18)</f>
        <v>0.6</v>
      </c>
      <c r="N18" s="37">
        <f t="shared" ref="N18:N20" si="17">J18-M18</f>
        <v>14.4</v>
      </c>
      <c r="O18" s="38">
        <f t="shared" ref="O18:O20" si="18">MAX(I18,N18)</f>
        <v>14.6</v>
      </c>
      <c r="P18" s="39">
        <v>15</v>
      </c>
      <c r="Q18" s="37">
        <v>1.5</v>
      </c>
      <c r="R18" s="37">
        <v>1.5</v>
      </c>
      <c r="S18" s="37">
        <f t="shared" ref="S18:S20" si="19">AVERAGE(Q18:R18)</f>
        <v>1.5</v>
      </c>
      <c r="T18" s="40">
        <f t="shared" ref="T18:T20" si="20">P18-S18</f>
        <v>13.5</v>
      </c>
      <c r="U18" s="39">
        <v>15</v>
      </c>
      <c r="V18" s="37">
        <v>1.2</v>
      </c>
      <c r="W18" s="37">
        <v>1</v>
      </c>
      <c r="X18" s="37">
        <f t="shared" ref="X18:X20" si="21">AVERAGE(V18:W18)</f>
        <v>1.1000000000000001</v>
      </c>
      <c r="Y18" s="17">
        <f t="shared" ref="Y18:Y20" si="22">U18-X18</f>
        <v>13.9</v>
      </c>
      <c r="Z18" s="39">
        <v>15</v>
      </c>
      <c r="AA18" s="37">
        <v>0.4</v>
      </c>
      <c r="AB18" s="37">
        <v>0.4</v>
      </c>
      <c r="AC18" s="37">
        <f t="shared" ref="AC18:AC20" si="23">AVERAGE(AA18:AB18)</f>
        <v>0.4</v>
      </c>
      <c r="AD18" s="37">
        <f t="shared" ref="AD18:AD20" si="24">Z18-AC18</f>
        <v>14.6</v>
      </c>
      <c r="AE18" s="37">
        <v>15</v>
      </c>
      <c r="AF18" s="37">
        <v>0.5</v>
      </c>
      <c r="AG18" s="37">
        <v>0.5</v>
      </c>
      <c r="AH18" s="37">
        <f t="shared" ref="AH18:AH20" si="25">AVERAGE(AF18:AG18)</f>
        <v>0.5</v>
      </c>
      <c r="AI18" s="37">
        <f t="shared" ref="AI18:AI20" si="26">AE18-AH18</f>
        <v>14.5</v>
      </c>
      <c r="AJ18" s="17">
        <f t="shared" ref="AJ18:AJ20" si="27">AVERAGE(AD18,AI18)</f>
        <v>14.55</v>
      </c>
      <c r="AK18" s="42"/>
    </row>
    <row r="19" spans="1:37" ht="15.75" thickBot="1">
      <c r="A19" s="100">
        <v>4</v>
      </c>
      <c r="B19" s="105">
        <v>116.2</v>
      </c>
      <c r="C19" s="70"/>
      <c r="D19" s="47" t="s">
        <v>72</v>
      </c>
      <c r="E19" s="39">
        <v>0</v>
      </c>
      <c r="F19" s="36">
        <v>0</v>
      </c>
      <c r="G19" s="36">
        <v>0</v>
      </c>
      <c r="H19" s="37">
        <f t="shared" si="14"/>
        <v>0</v>
      </c>
      <c r="I19" s="37">
        <f t="shared" si="15"/>
        <v>0</v>
      </c>
      <c r="J19" s="39">
        <v>0</v>
      </c>
      <c r="K19" s="36">
        <v>0</v>
      </c>
      <c r="L19" s="36">
        <v>0</v>
      </c>
      <c r="M19" s="37">
        <f t="shared" si="16"/>
        <v>0</v>
      </c>
      <c r="N19" s="37">
        <f t="shared" si="17"/>
        <v>0</v>
      </c>
      <c r="O19" s="38">
        <f t="shared" si="18"/>
        <v>0</v>
      </c>
      <c r="P19" s="39">
        <v>0</v>
      </c>
      <c r="Q19" s="37">
        <v>0</v>
      </c>
      <c r="R19" s="37">
        <v>0</v>
      </c>
      <c r="S19" s="37">
        <f t="shared" si="19"/>
        <v>0</v>
      </c>
      <c r="T19" s="40">
        <f t="shared" si="20"/>
        <v>0</v>
      </c>
      <c r="U19" s="39">
        <v>0</v>
      </c>
      <c r="V19" s="37">
        <v>0</v>
      </c>
      <c r="W19" s="37">
        <v>0</v>
      </c>
      <c r="X19" s="37">
        <f t="shared" si="21"/>
        <v>0</v>
      </c>
      <c r="Y19" s="17">
        <f t="shared" si="22"/>
        <v>0</v>
      </c>
      <c r="Z19" s="39">
        <v>15</v>
      </c>
      <c r="AA19" s="37">
        <v>0.6</v>
      </c>
      <c r="AB19" s="37">
        <v>0.6</v>
      </c>
      <c r="AC19" s="37">
        <f t="shared" si="23"/>
        <v>0.6</v>
      </c>
      <c r="AD19" s="37">
        <f t="shared" si="24"/>
        <v>14.4</v>
      </c>
      <c r="AE19" s="37">
        <v>15</v>
      </c>
      <c r="AF19" s="37">
        <v>0.5</v>
      </c>
      <c r="AG19" s="37">
        <v>0.5</v>
      </c>
      <c r="AH19" s="37">
        <f t="shared" si="25"/>
        <v>0.5</v>
      </c>
      <c r="AI19" s="37">
        <f t="shared" si="26"/>
        <v>14.5</v>
      </c>
      <c r="AJ19" s="17">
        <f t="shared" si="27"/>
        <v>14.45</v>
      </c>
      <c r="AK19" s="42"/>
    </row>
    <row r="20" spans="1:37">
      <c r="A20" s="100"/>
      <c r="B20" s="105">
        <v>116.2</v>
      </c>
      <c r="C20" s="70"/>
      <c r="D20" s="47"/>
      <c r="E20" s="39">
        <v>0</v>
      </c>
      <c r="F20" s="36">
        <v>0</v>
      </c>
      <c r="G20" s="36">
        <v>0</v>
      </c>
      <c r="H20" s="37">
        <f t="shared" si="14"/>
        <v>0</v>
      </c>
      <c r="I20" s="37">
        <f t="shared" si="15"/>
        <v>0</v>
      </c>
      <c r="J20" s="39">
        <v>0</v>
      </c>
      <c r="K20" s="36">
        <v>0</v>
      </c>
      <c r="L20" s="36">
        <v>0</v>
      </c>
      <c r="M20" s="37">
        <f t="shared" si="16"/>
        <v>0</v>
      </c>
      <c r="N20" s="37">
        <f t="shared" si="17"/>
        <v>0</v>
      </c>
      <c r="O20" s="38">
        <f t="shared" si="18"/>
        <v>0</v>
      </c>
      <c r="P20" s="39">
        <v>0</v>
      </c>
      <c r="Q20" s="37">
        <v>0</v>
      </c>
      <c r="R20" s="37">
        <v>0</v>
      </c>
      <c r="S20" s="37">
        <f t="shared" si="19"/>
        <v>0</v>
      </c>
      <c r="T20" s="40">
        <f t="shared" si="20"/>
        <v>0</v>
      </c>
      <c r="U20" s="39">
        <v>0</v>
      </c>
      <c r="V20" s="37">
        <v>0</v>
      </c>
      <c r="W20" s="37">
        <v>0</v>
      </c>
      <c r="X20" s="37">
        <f t="shared" si="21"/>
        <v>0</v>
      </c>
      <c r="Y20" s="17">
        <f t="shared" si="22"/>
        <v>0</v>
      </c>
      <c r="Z20" s="39">
        <v>0</v>
      </c>
      <c r="AA20" s="37">
        <v>0</v>
      </c>
      <c r="AB20" s="37">
        <v>0</v>
      </c>
      <c r="AC20" s="37">
        <f t="shared" si="23"/>
        <v>0</v>
      </c>
      <c r="AD20" s="37">
        <f t="shared" si="24"/>
        <v>0</v>
      </c>
      <c r="AE20" s="37">
        <v>0</v>
      </c>
      <c r="AF20" s="37">
        <v>0</v>
      </c>
      <c r="AG20" s="37">
        <v>0</v>
      </c>
      <c r="AH20" s="37">
        <f t="shared" si="25"/>
        <v>0</v>
      </c>
      <c r="AI20" s="37">
        <f t="shared" si="26"/>
        <v>0</v>
      </c>
      <c r="AJ20" s="17">
        <f t="shared" si="27"/>
        <v>0</v>
      </c>
      <c r="AK20" s="42"/>
    </row>
    <row r="21" spans="1:37">
      <c r="A21" s="100"/>
      <c r="B21" s="105">
        <v>116.2</v>
      </c>
      <c r="C21" s="70"/>
      <c r="D21" s="47"/>
      <c r="E21" s="28"/>
      <c r="F21" s="27"/>
      <c r="G21" s="27"/>
      <c r="H21" s="26"/>
      <c r="I21" s="26"/>
      <c r="J21" s="26"/>
      <c r="K21" s="27"/>
      <c r="L21" s="27" t="s">
        <v>29</v>
      </c>
      <c r="M21" s="27"/>
      <c r="N21" s="34"/>
      <c r="O21" s="19"/>
      <c r="P21" s="28"/>
      <c r="Q21" s="27" t="s">
        <v>29</v>
      </c>
      <c r="R21" s="27"/>
      <c r="S21" s="34"/>
      <c r="T21" s="19"/>
      <c r="U21" s="28"/>
      <c r="V21" s="27" t="s">
        <v>29</v>
      </c>
      <c r="W21" s="27"/>
      <c r="X21" s="34"/>
      <c r="Y21" s="19"/>
      <c r="Z21" s="28"/>
      <c r="AA21" s="26"/>
      <c r="AB21" s="26"/>
      <c r="AC21" s="26"/>
      <c r="AD21" s="26"/>
      <c r="AE21" s="26"/>
      <c r="AF21" s="26"/>
      <c r="AG21" s="27" t="s">
        <v>29</v>
      </c>
      <c r="AH21" s="27"/>
      <c r="AI21" s="34"/>
      <c r="AJ21" s="2"/>
      <c r="AK21" s="42"/>
    </row>
    <row r="22" spans="1:37" ht="15.75" thickBot="1">
      <c r="A22" s="100"/>
      <c r="B22" s="105">
        <v>116.2</v>
      </c>
      <c r="C22" s="71"/>
      <c r="D22" s="47"/>
      <c r="E22" s="49" t="s">
        <v>20</v>
      </c>
      <c r="F22" s="50"/>
      <c r="G22" s="50"/>
      <c r="H22" s="50"/>
      <c r="I22" s="50"/>
      <c r="J22" s="50"/>
      <c r="K22" s="50"/>
      <c r="L22" s="50"/>
      <c r="M22" s="50"/>
      <c r="N22" s="43"/>
      <c r="O22" s="54">
        <f>O17+O18+O19+O20-O21</f>
        <v>28.799999999999997</v>
      </c>
      <c r="P22" s="49" t="s">
        <v>21</v>
      </c>
      <c r="Q22" s="50"/>
      <c r="R22" s="50"/>
      <c r="S22" s="43"/>
      <c r="T22" s="54">
        <f>T17+T18+T19+T20-T21</f>
        <v>27.5</v>
      </c>
      <c r="U22" s="49" t="s">
        <v>24</v>
      </c>
      <c r="V22" s="50"/>
      <c r="W22" s="50"/>
      <c r="X22" s="43"/>
      <c r="Y22" s="54">
        <f>Y17+Y18+Y19+Y20-Y21</f>
        <v>26.15</v>
      </c>
      <c r="Z22" s="49" t="s">
        <v>26</v>
      </c>
      <c r="AA22" s="50"/>
      <c r="AB22" s="50"/>
      <c r="AC22" s="50"/>
      <c r="AD22" s="50"/>
      <c r="AE22" s="50"/>
      <c r="AF22" s="50"/>
      <c r="AG22" s="50"/>
      <c r="AH22" s="50"/>
      <c r="AI22" s="43"/>
      <c r="AJ22" s="53">
        <f>AJ17+AJ18+AJ19+AJ20-AJ21</f>
        <v>29</v>
      </c>
      <c r="AK22" s="51">
        <f>O22+T22+Y22+AJ22</f>
        <v>111.44999999999999</v>
      </c>
    </row>
    <row r="23" spans="1:37" ht="15.75" thickBot="1">
      <c r="A23" s="128">
        <v>2</v>
      </c>
      <c r="B23" s="105">
        <v>114.1</v>
      </c>
      <c r="C23" s="30" t="s">
        <v>45</v>
      </c>
      <c r="D23" s="22" t="s">
        <v>81</v>
      </c>
      <c r="E23" s="39">
        <v>15</v>
      </c>
      <c r="F23" s="36">
        <v>4</v>
      </c>
      <c r="G23" s="36">
        <v>4</v>
      </c>
      <c r="H23" s="37">
        <f>AVERAGE(F23:G23)</f>
        <v>4</v>
      </c>
      <c r="I23" s="37">
        <f>E23-H23</f>
        <v>11</v>
      </c>
      <c r="J23" s="37">
        <v>15</v>
      </c>
      <c r="K23" s="36">
        <v>0.6</v>
      </c>
      <c r="L23" s="36">
        <v>0.6</v>
      </c>
      <c r="M23" s="37">
        <f>AVERAGE(K23:L23)</f>
        <v>0.6</v>
      </c>
      <c r="N23" s="37">
        <f>J23-M23</f>
        <v>14.4</v>
      </c>
      <c r="O23" s="19">
        <f>MAX(I23,N23)</f>
        <v>14.4</v>
      </c>
      <c r="P23" s="39">
        <v>15</v>
      </c>
      <c r="Q23" s="37">
        <v>1</v>
      </c>
      <c r="R23" s="37">
        <v>1</v>
      </c>
      <c r="S23" s="37">
        <f>AVERAGE(Q23:R23)</f>
        <v>1</v>
      </c>
      <c r="T23" s="40">
        <f>P23-S23</f>
        <v>14</v>
      </c>
      <c r="U23" s="39">
        <v>15</v>
      </c>
      <c r="V23" s="37">
        <v>0.6</v>
      </c>
      <c r="W23" s="37">
        <v>0.5</v>
      </c>
      <c r="X23" s="37">
        <f>AVERAGE(V23:W23)</f>
        <v>0.55000000000000004</v>
      </c>
      <c r="Y23" s="17">
        <f>U23-X23</f>
        <v>14.45</v>
      </c>
      <c r="Z23" s="39">
        <v>15</v>
      </c>
      <c r="AA23" s="37">
        <v>0.6</v>
      </c>
      <c r="AB23" s="37">
        <v>0.6</v>
      </c>
      <c r="AC23" s="37">
        <f>AVERAGE(AA23:AB23)</f>
        <v>0.6</v>
      </c>
      <c r="AD23" s="37">
        <f>Z23-AC23</f>
        <v>14.4</v>
      </c>
      <c r="AE23" s="37">
        <v>15</v>
      </c>
      <c r="AF23" s="37">
        <v>0.5</v>
      </c>
      <c r="AG23" s="37">
        <v>0.5</v>
      </c>
      <c r="AH23" s="37">
        <f>AVERAGE(AF23:AG23)</f>
        <v>0.5</v>
      </c>
      <c r="AI23" s="37">
        <f>AE23-AH23</f>
        <v>14.5</v>
      </c>
      <c r="AJ23" s="40">
        <f>AVERAGE(AD23,AI23)</f>
        <v>14.45</v>
      </c>
      <c r="AK23" s="41"/>
    </row>
    <row r="24" spans="1:37" ht="15.75" thickBot="1">
      <c r="A24" s="129"/>
      <c r="B24" s="105">
        <v>114.1</v>
      </c>
      <c r="C24" s="66" t="s">
        <v>78</v>
      </c>
      <c r="D24" s="25" t="s">
        <v>82</v>
      </c>
      <c r="E24" s="39">
        <v>15</v>
      </c>
      <c r="F24" s="36">
        <v>1</v>
      </c>
      <c r="G24" s="36">
        <v>1</v>
      </c>
      <c r="H24" s="37">
        <f t="shared" ref="H24:H26" si="28">AVERAGE(F24:G24)</f>
        <v>1</v>
      </c>
      <c r="I24" s="37">
        <f t="shared" ref="I24:I26" si="29">E24-H24</f>
        <v>14</v>
      </c>
      <c r="J24" s="37">
        <v>15</v>
      </c>
      <c r="K24" s="36">
        <v>1.4</v>
      </c>
      <c r="L24" s="36">
        <v>1.4</v>
      </c>
      <c r="M24" s="37">
        <f t="shared" ref="M24:M26" si="30">AVERAGE(K24:L24)</f>
        <v>1.4</v>
      </c>
      <c r="N24" s="37">
        <f t="shared" ref="N24:N26" si="31">J24-M24</f>
        <v>13.6</v>
      </c>
      <c r="O24" s="19">
        <f t="shared" ref="O24:O26" si="32">MAX(I24,N24)</f>
        <v>14</v>
      </c>
      <c r="P24" s="39">
        <v>15</v>
      </c>
      <c r="Q24" s="37">
        <v>1</v>
      </c>
      <c r="R24" s="37">
        <v>1</v>
      </c>
      <c r="S24" s="37">
        <f t="shared" ref="S24:S26" si="33">AVERAGE(Q24:R24)</f>
        <v>1</v>
      </c>
      <c r="T24" s="40">
        <f t="shared" ref="T24:T26" si="34">P24-S24</f>
        <v>14</v>
      </c>
      <c r="U24" s="39">
        <v>15</v>
      </c>
      <c r="V24" s="37">
        <v>0.4</v>
      </c>
      <c r="W24" s="37">
        <v>0.5</v>
      </c>
      <c r="X24" s="37">
        <f t="shared" ref="X24:X26" si="35">AVERAGE(V24:W24)</f>
        <v>0.45</v>
      </c>
      <c r="Y24" s="17">
        <f t="shared" ref="Y24:Y26" si="36">U24-X24</f>
        <v>14.55</v>
      </c>
      <c r="Z24" s="39">
        <v>15</v>
      </c>
      <c r="AA24" s="37">
        <v>0.6</v>
      </c>
      <c r="AB24" s="37">
        <v>0.6</v>
      </c>
      <c r="AC24" s="37">
        <f t="shared" ref="AC24:AC26" si="37">AVERAGE(AA24:AB24)</f>
        <v>0.6</v>
      </c>
      <c r="AD24" s="37">
        <f t="shared" ref="AD24:AD26" si="38">Z24-AC24</f>
        <v>14.4</v>
      </c>
      <c r="AE24" s="37">
        <v>15</v>
      </c>
      <c r="AF24" s="37">
        <v>0.8</v>
      </c>
      <c r="AG24" s="37">
        <v>0.8</v>
      </c>
      <c r="AH24" s="37">
        <f t="shared" ref="AH24:AH26" si="39">AVERAGE(AF24:AG24)</f>
        <v>0.8</v>
      </c>
      <c r="AI24" s="37">
        <f t="shared" ref="AI24:AI26" si="40">AE24-AH24</f>
        <v>14.2</v>
      </c>
      <c r="AJ24" s="40">
        <f t="shared" ref="AJ24:AJ26" si="41">AVERAGE(AD24,AI24)</f>
        <v>14.3</v>
      </c>
      <c r="AK24" s="42"/>
    </row>
    <row r="25" spans="1:37" ht="15.75" thickBot="1">
      <c r="A25" s="129"/>
      <c r="B25" s="105">
        <v>114.1</v>
      </c>
      <c r="C25" s="66"/>
      <c r="D25" s="25"/>
      <c r="E25" s="39">
        <v>0</v>
      </c>
      <c r="F25" s="36">
        <v>0</v>
      </c>
      <c r="G25" s="36">
        <v>0</v>
      </c>
      <c r="H25" s="37">
        <f t="shared" si="28"/>
        <v>0</v>
      </c>
      <c r="I25" s="37">
        <f t="shared" si="29"/>
        <v>0</v>
      </c>
      <c r="J25" s="37">
        <v>0</v>
      </c>
      <c r="K25" s="36">
        <v>0</v>
      </c>
      <c r="L25" s="36">
        <v>0</v>
      </c>
      <c r="M25" s="37">
        <f t="shared" si="30"/>
        <v>0</v>
      </c>
      <c r="N25" s="37">
        <f t="shared" si="31"/>
        <v>0</v>
      </c>
      <c r="O25" s="19">
        <f t="shared" si="32"/>
        <v>0</v>
      </c>
      <c r="P25" s="39">
        <v>0</v>
      </c>
      <c r="Q25" s="37">
        <v>0</v>
      </c>
      <c r="R25" s="37">
        <v>0</v>
      </c>
      <c r="S25" s="37">
        <f t="shared" si="33"/>
        <v>0</v>
      </c>
      <c r="T25" s="40">
        <f t="shared" si="34"/>
        <v>0</v>
      </c>
      <c r="U25" s="39">
        <v>0</v>
      </c>
      <c r="V25" s="37">
        <v>0</v>
      </c>
      <c r="W25" s="37">
        <v>0</v>
      </c>
      <c r="X25" s="37">
        <f t="shared" si="35"/>
        <v>0</v>
      </c>
      <c r="Y25" s="17">
        <f t="shared" si="36"/>
        <v>0</v>
      </c>
      <c r="Z25" s="39">
        <v>0</v>
      </c>
      <c r="AA25" s="37">
        <v>0</v>
      </c>
      <c r="AB25" s="37">
        <v>0</v>
      </c>
      <c r="AC25" s="37">
        <f t="shared" si="37"/>
        <v>0</v>
      </c>
      <c r="AD25" s="37">
        <f t="shared" si="38"/>
        <v>0</v>
      </c>
      <c r="AE25" s="37">
        <v>0</v>
      </c>
      <c r="AF25" s="37">
        <v>0</v>
      </c>
      <c r="AG25" s="37">
        <v>0</v>
      </c>
      <c r="AH25" s="37">
        <f t="shared" si="39"/>
        <v>0</v>
      </c>
      <c r="AI25" s="37">
        <f t="shared" si="40"/>
        <v>0</v>
      </c>
      <c r="AJ25" s="40">
        <f t="shared" si="41"/>
        <v>0</v>
      </c>
      <c r="AK25" s="42"/>
    </row>
    <row r="26" spans="1:37">
      <c r="A26" s="129"/>
      <c r="B26" s="105">
        <v>114.1</v>
      </c>
      <c r="C26" s="66"/>
      <c r="D26" s="25"/>
      <c r="E26" s="39">
        <v>0</v>
      </c>
      <c r="F26" s="36">
        <v>0</v>
      </c>
      <c r="G26" s="36">
        <v>0</v>
      </c>
      <c r="H26" s="37">
        <f t="shared" si="28"/>
        <v>0</v>
      </c>
      <c r="I26" s="37">
        <f t="shared" si="29"/>
        <v>0</v>
      </c>
      <c r="J26" s="37">
        <v>0</v>
      </c>
      <c r="K26" s="36">
        <v>0</v>
      </c>
      <c r="L26" s="36">
        <v>0</v>
      </c>
      <c r="M26" s="37">
        <f t="shared" si="30"/>
        <v>0</v>
      </c>
      <c r="N26" s="37">
        <f t="shared" si="31"/>
        <v>0</v>
      </c>
      <c r="O26" s="19">
        <f t="shared" si="32"/>
        <v>0</v>
      </c>
      <c r="P26" s="39">
        <v>0</v>
      </c>
      <c r="Q26" s="37">
        <v>0</v>
      </c>
      <c r="R26" s="37">
        <v>0</v>
      </c>
      <c r="S26" s="37">
        <f t="shared" si="33"/>
        <v>0</v>
      </c>
      <c r="T26" s="40">
        <f t="shared" si="34"/>
        <v>0</v>
      </c>
      <c r="U26" s="39">
        <v>0</v>
      </c>
      <c r="V26" s="37">
        <v>0</v>
      </c>
      <c r="W26" s="37">
        <v>0</v>
      </c>
      <c r="X26" s="37">
        <f t="shared" si="35"/>
        <v>0</v>
      </c>
      <c r="Y26" s="17">
        <f t="shared" si="36"/>
        <v>0</v>
      </c>
      <c r="Z26" s="39">
        <v>0</v>
      </c>
      <c r="AA26" s="37">
        <v>0</v>
      </c>
      <c r="AB26" s="37">
        <v>0</v>
      </c>
      <c r="AC26" s="37">
        <f t="shared" si="37"/>
        <v>0</v>
      </c>
      <c r="AD26" s="37">
        <f t="shared" si="38"/>
        <v>0</v>
      </c>
      <c r="AE26" s="37">
        <v>0</v>
      </c>
      <c r="AF26" s="37">
        <v>0</v>
      </c>
      <c r="AG26" s="37">
        <v>0</v>
      </c>
      <c r="AH26" s="37">
        <f t="shared" si="39"/>
        <v>0</v>
      </c>
      <c r="AI26" s="37">
        <f t="shared" si="40"/>
        <v>0</v>
      </c>
      <c r="AJ26" s="40">
        <f t="shared" si="41"/>
        <v>0</v>
      </c>
      <c r="AK26" s="42"/>
    </row>
    <row r="27" spans="1:37">
      <c r="A27" s="129"/>
      <c r="B27" s="105">
        <v>114.1</v>
      </c>
      <c r="C27" s="66"/>
      <c r="D27" s="25"/>
      <c r="E27" s="28"/>
      <c r="F27" s="27"/>
      <c r="G27" s="27"/>
      <c r="H27" s="26"/>
      <c r="I27" s="26"/>
      <c r="J27" s="26"/>
      <c r="K27" s="27"/>
      <c r="L27" s="27" t="s">
        <v>29</v>
      </c>
      <c r="M27" s="27"/>
      <c r="N27" s="34"/>
      <c r="O27" s="19"/>
      <c r="P27" s="28"/>
      <c r="Q27" s="27" t="s">
        <v>29</v>
      </c>
      <c r="R27" s="27"/>
      <c r="S27" s="34"/>
      <c r="T27" s="19"/>
      <c r="U27" s="28"/>
      <c r="V27" s="27" t="s">
        <v>29</v>
      </c>
      <c r="W27" s="27"/>
      <c r="X27" s="34"/>
      <c r="Y27" s="19"/>
      <c r="Z27" s="28"/>
      <c r="AA27" s="26"/>
      <c r="AB27" s="26"/>
      <c r="AC27" s="26"/>
      <c r="AD27" s="26"/>
      <c r="AE27" s="26"/>
      <c r="AF27" s="26"/>
      <c r="AG27" s="27" t="s">
        <v>29</v>
      </c>
      <c r="AH27" s="27"/>
      <c r="AI27" s="34"/>
      <c r="AJ27" s="2"/>
      <c r="AK27" s="42"/>
    </row>
    <row r="28" spans="1:37" ht="15.75" thickBot="1">
      <c r="A28" s="130"/>
      <c r="B28" s="105">
        <v>114.1</v>
      </c>
      <c r="C28" s="67"/>
      <c r="D28" s="23"/>
      <c r="E28" s="49" t="s">
        <v>20</v>
      </c>
      <c r="F28" s="50"/>
      <c r="G28" s="50"/>
      <c r="H28" s="50"/>
      <c r="I28" s="50"/>
      <c r="J28" s="50"/>
      <c r="K28" s="50"/>
      <c r="L28" s="50"/>
      <c r="M28" s="50"/>
      <c r="N28" s="43"/>
      <c r="O28" s="54">
        <f>O23+O24+O25+O26-O27</f>
        <v>28.4</v>
      </c>
      <c r="P28" s="49" t="s">
        <v>21</v>
      </c>
      <c r="Q28" s="50"/>
      <c r="R28" s="50"/>
      <c r="S28" s="43"/>
      <c r="T28" s="54">
        <f>T23+T24+T25+T26-T27</f>
        <v>28</v>
      </c>
      <c r="U28" s="49" t="s">
        <v>24</v>
      </c>
      <c r="V28" s="50"/>
      <c r="W28" s="50"/>
      <c r="X28" s="43"/>
      <c r="Y28" s="54">
        <f>Y23+Y24+Y25+Y26-Y27</f>
        <v>29</v>
      </c>
      <c r="Z28" s="49" t="s">
        <v>26</v>
      </c>
      <c r="AA28" s="50"/>
      <c r="AB28" s="50"/>
      <c r="AC28" s="50"/>
      <c r="AD28" s="50"/>
      <c r="AE28" s="50"/>
      <c r="AF28" s="50"/>
      <c r="AG28" s="50"/>
      <c r="AH28" s="50"/>
      <c r="AI28" s="43"/>
      <c r="AJ28" s="52">
        <f>AJ23+AJ24+AJ25+AJ26-AJ27</f>
        <v>28.75</v>
      </c>
      <c r="AK28" s="51">
        <f>O28+T28+Y28+AJ28</f>
        <v>114.15</v>
      </c>
    </row>
    <row r="29" spans="1:37" ht="15.75" thickBot="1">
      <c r="A29" s="128">
        <v>3</v>
      </c>
      <c r="B29" s="30">
        <v>112.45</v>
      </c>
      <c r="C29" s="30" t="s">
        <v>89</v>
      </c>
      <c r="D29" s="22" t="s">
        <v>91</v>
      </c>
      <c r="E29" s="39">
        <v>15</v>
      </c>
      <c r="F29" s="37">
        <v>1.6</v>
      </c>
      <c r="G29" s="37">
        <v>1.6</v>
      </c>
      <c r="H29" s="37">
        <f>AVERAGE(F29:G29)</f>
        <v>1.6</v>
      </c>
      <c r="I29" s="37">
        <f>E29-H29</f>
        <v>13.4</v>
      </c>
      <c r="J29" s="39">
        <v>15</v>
      </c>
      <c r="K29" s="37">
        <v>1.2</v>
      </c>
      <c r="L29" s="37">
        <v>1.2</v>
      </c>
      <c r="M29" s="37">
        <f>AVERAGE(K29:L29)</f>
        <v>1.2</v>
      </c>
      <c r="N29" s="37">
        <f>J29-M29</f>
        <v>13.8</v>
      </c>
      <c r="O29" s="19">
        <f>MAX(I29,N29)</f>
        <v>13.8</v>
      </c>
      <c r="P29" s="39">
        <v>15</v>
      </c>
      <c r="Q29" s="37">
        <v>1.4</v>
      </c>
      <c r="R29" s="37">
        <v>1.4</v>
      </c>
      <c r="S29" s="37">
        <f>AVERAGE(Q29:R29)</f>
        <v>1.4</v>
      </c>
      <c r="T29" s="40">
        <f>P29-S29</f>
        <v>13.6</v>
      </c>
      <c r="U29" s="39">
        <v>15</v>
      </c>
      <c r="V29" s="37">
        <v>1.1000000000000001</v>
      </c>
      <c r="W29" s="37">
        <v>0.9</v>
      </c>
      <c r="X29" s="37">
        <f>AVERAGE(V29:W29)</f>
        <v>1</v>
      </c>
      <c r="Y29" s="17">
        <f>U29-X29</f>
        <v>14</v>
      </c>
      <c r="Z29" s="39">
        <v>15</v>
      </c>
      <c r="AA29" s="37">
        <v>0.5</v>
      </c>
      <c r="AB29" s="37">
        <v>0.5</v>
      </c>
      <c r="AC29" s="37">
        <f>AVERAGE(AA29:AB29)</f>
        <v>0.5</v>
      </c>
      <c r="AD29" s="37">
        <f>Z29-AC29</f>
        <v>14.5</v>
      </c>
      <c r="AE29" s="37">
        <v>15</v>
      </c>
      <c r="AF29" s="37">
        <v>0.5</v>
      </c>
      <c r="AG29" s="37">
        <v>0.5</v>
      </c>
      <c r="AH29" s="37">
        <f>AVERAGE(AF29:AG29)</f>
        <v>0.5</v>
      </c>
      <c r="AI29" s="37">
        <f>AE29-AH29</f>
        <v>14.5</v>
      </c>
      <c r="AJ29" s="40">
        <f>AVERAGE(AD29,AI29)</f>
        <v>14.5</v>
      </c>
      <c r="AK29" s="41"/>
    </row>
    <row r="30" spans="1:37" ht="15.75" thickBot="1">
      <c r="A30" s="129"/>
      <c r="B30" s="30">
        <v>112.45</v>
      </c>
      <c r="C30" s="66" t="s">
        <v>90</v>
      </c>
      <c r="D30" s="25" t="s">
        <v>92</v>
      </c>
      <c r="E30" s="39">
        <v>15</v>
      </c>
      <c r="F30" s="37">
        <v>1.1000000000000001</v>
      </c>
      <c r="G30" s="37">
        <v>1.1000000000000001</v>
      </c>
      <c r="H30" s="37">
        <f t="shared" ref="H30:H32" si="42">AVERAGE(F30:G30)</f>
        <v>1.1000000000000001</v>
      </c>
      <c r="I30" s="37">
        <f t="shared" ref="I30:I32" si="43">E30-H30</f>
        <v>13.9</v>
      </c>
      <c r="J30" s="39">
        <v>15</v>
      </c>
      <c r="K30" s="37">
        <v>0.9</v>
      </c>
      <c r="L30" s="37">
        <v>0.9</v>
      </c>
      <c r="M30" s="37">
        <f t="shared" ref="M30:M32" si="44">AVERAGE(K30:L30)</f>
        <v>0.9</v>
      </c>
      <c r="N30" s="37">
        <f t="shared" ref="N30:N32" si="45">J30-M30</f>
        <v>14.1</v>
      </c>
      <c r="O30" s="19">
        <f t="shared" ref="O30:O32" si="46">MAX(I30,N30)</f>
        <v>14.1</v>
      </c>
      <c r="P30" s="39">
        <v>15</v>
      </c>
      <c r="Q30" s="37">
        <v>0.4</v>
      </c>
      <c r="R30" s="37">
        <v>0.4</v>
      </c>
      <c r="S30" s="37">
        <f t="shared" ref="S30:S32" si="47">AVERAGE(Q30:R30)</f>
        <v>0.4</v>
      </c>
      <c r="T30" s="40">
        <f t="shared" ref="T30:T32" si="48">P30-S30</f>
        <v>14.6</v>
      </c>
      <c r="U30" s="39">
        <v>15</v>
      </c>
      <c r="V30" s="37">
        <v>0.9</v>
      </c>
      <c r="W30" s="37">
        <v>1</v>
      </c>
      <c r="X30" s="37">
        <f t="shared" ref="X30:X32" si="49">AVERAGE(V30:W30)</f>
        <v>0.95</v>
      </c>
      <c r="Y30" s="17">
        <f t="shared" ref="Y30:Y32" si="50">U30-X30</f>
        <v>14.05</v>
      </c>
      <c r="Z30" s="39">
        <v>15</v>
      </c>
      <c r="AA30" s="37">
        <v>0.7</v>
      </c>
      <c r="AB30" s="37">
        <v>0.7</v>
      </c>
      <c r="AC30" s="37">
        <f t="shared" ref="AC30:AC32" si="51">AVERAGE(AA30:AB30)</f>
        <v>0.7</v>
      </c>
      <c r="AD30" s="37">
        <f t="shared" ref="AD30:AD32" si="52">Z30-AC30</f>
        <v>14.3</v>
      </c>
      <c r="AE30" s="37">
        <v>15</v>
      </c>
      <c r="AF30" s="37">
        <v>0.6</v>
      </c>
      <c r="AG30" s="37">
        <v>0.6</v>
      </c>
      <c r="AH30" s="37">
        <f t="shared" ref="AH30:AH32" si="53">AVERAGE(AF30:AG30)</f>
        <v>0.6</v>
      </c>
      <c r="AI30" s="37">
        <f t="shared" ref="AI30:AI32" si="54">AE30-AH30</f>
        <v>14.4</v>
      </c>
      <c r="AJ30" s="40">
        <f t="shared" ref="AJ30:AJ32" si="55">AVERAGE(AD30,AI30)</f>
        <v>14.350000000000001</v>
      </c>
      <c r="AK30" s="42"/>
    </row>
    <row r="31" spans="1:37" ht="15.75" thickBot="1">
      <c r="A31" s="129"/>
      <c r="B31" s="30">
        <v>112.45</v>
      </c>
      <c r="C31" s="66"/>
      <c r="D31" s="25"/>
      <c r="E31" s="39">
        <v>0</v>
      </c>
      <c r="F31" s="37">
        <v>0</v>
      </c>
      <c r="G31" s="37">
        <v>0</v>
      </c>
      <c r="H31" s="37">
        <f t="shared" si="42"/>
        <v>0</v>
      </c>
      <c r="I31" s="37">
        <f t="shared" si="43"/>
        <v>0</v>
      </c>
      <c r="J31" s="39">
        <v>0</v>
      </c>
      <c r="K31" s="37">
        <v>0</v>
      </c>
      <c r="L31" s="37">
        <v>0</v>
      </c>
      <c r="M31" s="37">
        <f t="shared" si="44"/>
        <v>0</v>
      </c>
      <c r="N31" s="37">
        <f t="shared" si="45"/>
        <v>0</v>
      </c>
      <c r="O31" s="19">
        <f t="shared" si="46"/>
        <v>0</v>
      </c>
      <c r="P31" s="39">
        <v>0</v>
      </c>
      <c r="Q31" s="37">
        <v>0</v>
      </c>
      <c r="R31" s="37">
        <v>0</v>
      </c>
      <c r="S31" s="37">
        <f t="shared" si="47"/>
        <v>0</v>
      </c>
      <c r="T31" s="40">
        <f t="shared" si="48"/>
        <v>0</v>
      </c>
      <c r="U31" s="39">
        <v>0</v>
      </c>
      <c r="V31" s="37">
        <v>0</v>
      </c>
      <c r="W31" s="37">
        <v>0</v>
      </c>
      <c r="X31" s="37">
        <f t="shared" si="49"/>
        <v>0</v>
      </c>
      <c r="Y31" s="17">
        <f t="shared" si="50"/>
        <v>0</v>
      </c>
      <c r="Z31" s="39">
        <v>0</v>
      </c>
      <c r="AA31" s="37">
        <v>0</v>
      </c>
      <c r="AB31" s="37">
        <v>0</v>
      </c>
      <c r="AC31" s="37">
        <f t="shared" si="51"/>
        <v>0</v>
      </c>
      <c r="AD31" s="37">
        <f t="shared" si="52"/>
        <v>0</v>
      </c>
      <c r="AE31" s="37">
        <v>0</v>
      </c>
      <c r="AF31" s="37">
        <v>0</v>
      </c>
      <c r="AG31" s="37">
        <v>0</v>
      </c>
      <c r="AH31" s="37">
        <f t="shared" si="53"/>
        <v>0</v>
      </c>
      <c r="AI31" s="37">
        <f t="shared" si="54"/>
        <v>0</v>
      </c>
      <c r="AJ31" s="40">
        <f t="shared" si="55"/>
        <v>0</v>
      </c>
      <c r="AK31" s="42"/>
    </row>
    <row r="32" spans="1:37">
      <c r="A32" s="129"/>
      <c r="B32" s="30">
        <v>112.45</v>
      </c>
      <c r="C32" s="66"/>
      <c r="D32" s="25"/>
      <c r="E32" s="39">
        <v>0</v>
      </c>
      <c r="F32" s="37">
        <v>0</v>
      </c>
      <c r="G32" s="37">
        <v>0</v>
      </c>
      <c r="H32" s="37">
        <f t="shared" si="42"/>
        <v>0</v>
      </c>
      <c r="I32" s="37">
        <f t="shared" si="43"/>
        <v>0</v>
      </c>
      <c r="J32" s="39">
        <v>0</v>
      </c>
      <c r="K32" s="37">
        <v>0</v>
      </c>
      <c r="L32" s="37">
        <v>0</v>
      </c>
      <c r="M32" s="37">
        <f t="shared" si="44"/>
        <v>0</v>
      </c>
      <c r="N32" s="37">
        <f t="shared" si="45"/>
        <v>0</v>
      </c>
      <c r="O32" s="19">
        <f t="shared" si="46"/>
        <v>0</v>
      </c>
      <c r="P32" s="39">
        <v>0</v>
      </c>
      <c r="Q32" s="37">
        <v>0</v>
      </c>
      <c r="R32" s="37">
        <v>0</v>
      </c>
      <c r="S32" s="37">
        <f t="shared" si="47"/>
        <v>0</v>
      </c>
      <c r="T32" s="40">
        <f t="shared" si="48"/>
        <v>0</v>
      </c>
      <c r="U32" s="39">
        <v>0</v>
      </c>
      <c r="V32" s="37">
        <v>0</v>
      </c>
      <c r="W32" s="37">
        <v>0</v>
      </c>
      <c r="X32" s="37">
        <f t="shared" si="49"/>
        <v>0</v>
      </c>
      <c r="Y32" s="17">
        <f t="shared" si="50"/>
        <v>0</v>
      </c>
      <c r="Z32" s="39">
        <v>0</v>
      </c>
      <c r="AA32" s="37">
        <v>0</v>
      </c>
      <c r="AB32" s="37">
        <v>0</v>
      </c>
      <c r="AC32" s="37">
        <f t="shared" si="51"/>
        <v>0</v>
      </c>
      <c r="AD32" s="37">
        <f t="shared" si="52"/>
        <v>0</v>
      </c>
      <c r="AE32" s="37">
        <v>0</v>
      </c>
      <c r="AF32" s="37">
        <v>0</v>
      </c>
      <c r="AG32" s="37">
        <v>0</v>
      </c>
      <c r="AH32" s="37">
        <f t="shared" si="53"/>
        <v>0</v>
      </c>
      <c r="AI32" s="37">
        <f t="shared" si="54"/>
        <v>0</v>
      </c>
      <c r="AJ32" s="40">
        <f t="shared" si="55"/>
        <v>0</v>
      </c>
      <c r="AK32" s="42"/>
    </row>
    <row r="33" spans="1:37">
      <c r="A33" s="129"/>
      <c r="B33" s="30">
        <v>112.45</v>
      </c>
      <c r="C33" s="66"/>
      <c r="D33" s="25"/>
      <c r="E33" s="28"/>
      <c r="F33" s="27"/>
      <c r="G33" s="27"/>
      <c r="H33" s="26"/>
      <c r="I33" s="26"/>
      <c r="J33" s="26"/>
      <c r="K33" s="27"/>
      <c r="L33" s="27" t="s">
        <v>29</v>
      </c>
      <c r="M33" s="27"/>
      <c r="N33" s="34"/>
      <c r="O33" s="19"/>
      <c r="P33" s="28"/>
      <c r="Q33" s="27" t="s">
        <v>29</v>
      </c>
      <c r="R33" s="27"/>
      <c r="S33" s="34"/>
      <c r="T33" s="19"/>
      <c r="U33" s="28"/>
      <c r="V33" s="27" t="s">
        <v>29</v>
      </c>
      <c r="W33" s="27"/>
      <c r="X33" s="34"/>
      <c r="Y33" s="55"/>
      <c r="Z33" s="28"/>
      <c r="AA33" s="26"/>
      <c r="AB33" s="26"/>
      <c r="AC33" s="26"/>
      <c r="AD33" s="26"/>
      <c r="AE33" s="26"/>
      <c r="AF33" s="26"/>
      <c r="AG33" s="27" t="s">
        <v>29</v>
      </c>
      <c r="AH33" s="27"/>
      <c r="AI33" s="34"/>
      <c r="AJ33" s="2"/>
      <c r="AK33" s="42"/>
    </row>
    <row r="34" spans="1:37" ht="15.75" thickBot="1">
      <c r="A34" s="130"/>
      <c r="B34" s="30">
        <v>112.45</v>
      </c>
      <c r="C34" s="67"/>
      <c r="D34" s="23"/>
      <c r="E34" s="49" t="s">
        <v>20</v>
      </c>
      <c r="F34" s="50"/>
      <c r="G34" s="50"/>
      <c r="H34" s="50"/>
      <c r="I34" s="50"/>
      <c r="J34" s="50"/>
      <c r="K34" s="50"/>
      <c r="L34" s="50"/>
      <c r="M34" s="50"/>
      <c r="N34" s="43"/>
      <c r="O34" s="54">
        <f>O29+O30+O31+O32-O33</f>
        <v>27.9</v>
      </c>
      <c r="P34" s="49" t="s">
        <v>21</v>
      </c>
      <c r="Q34" s="50"/>
      <c r="R34" s="50"/>
      <c r="S34" s="43"/>
      <c r="T34" s="54">
        <f>T29+T30+T31+T32-T33</f>
        <v>28.2</v>
      </c>
      <c r="U34" s="49" t="s">
        <v>24</v>
      </c>
      <c r="V34" s="50"/>
      <c r="W34" s="50"/>
      <c r="X34" s="43"/>
      <c r="Y34" s="54">
        <f>Y29+Y30+Y31+Y32-Y33</f>
        <v>28.05</v>
      </c>
      <c r="Z34" s="49" t="s">
        <v>26</v>
      </c>
      <c r="AA34" s="50"/>
      <c r="AB34" s="50"/>
      <c r="AC34" s="50"/>
      <c r="AD34" s="50"/>
      <c r="AE34" s="50"/>
      <c r="AF34" s="50"/>
      <c r="AG34" s="50"/>
      <c r="AH34" s="50"/>
      <c r="AI34" s="43"/>
      <c r="AJ34" s="52">
        <f>AJ29+AJ30+AJ31+AJ32-AJ33</f>
        <v>28.85</v>
      </c>
      <c r="AK34" s="51">
        <f>O34+T34+Y34+AJ34</f>
        <v>113</v>
      </c>
    </row>
    <row r="35" spans="1:37" ht="15.75" thickBot="1">
      <c r="A35" s="128">
        <v>5</v>
      </c>
      <c r="B35" s="30">
        <v>106.55</v>
      </c>
      <c r="C35" s="30" t="s">
        <v>97</v>
      </c>
      <c r="D35" s="22" t="s">
        <v>103</v>
      </c>
      <c r="E35" s="39">
        <v>15</v>
      </c>
      <c r="F35" s="36">
        <v>1.2</v>
      </c>
      <c r="G35" s="36">
        <v>1.2</v>
      </c>
      <c r="H35" s="37">
        <f>AVERAGE(F35:G35)</f>
        <v>1.2</v>
      </c>
      <c r="I35" s="37">
        <f>E35-H35</f>
        <v>13.8</v>
      </c>
      <c r="J35" s="37">
        <v>15</v>
      </c>
      <c r="K35" s="36">
        <v>1.3</v>
      </c>
      <c r="L35" s="36">
        <v>1.3</v>
      </c>
      <c r="M35" s="37">
        <f>AVERAGE(K35:L35)</f>
        <v>1.3</v>
      </c>
      <c r="N35" s="37">
        <f>J35-M35</f>
        <v>13.7</v>
      </c>
      <c r="O35" s="19">
        <f>MAX(I35,N35)</f>
        <v>13.8</v>
      </c>
      <c r="P35" s="39">
        <v>15</v>
      </c>
      <c r="Q35" s="37">
        <v>2.2000000000000002</v>
      </c>
      <c r="R35" s="37">
        <v>2.2000000000000002</v>
      </c>
      <c r="S35" s="37">
        <f>AVERAGE(Q35:R35)</f>
        <v>2.2000000000000002</v>
      </c>
      <c r="T35" s="17">
        <f>P35-S35</f>
        <v>12.8</v>
      </c>
      <c r="U35" s="39">
        <v>15</v>
      </c>
      <c r="V35" s="37">
        <v>1.3</v>
      </c>
      <c r="W35" s="37">
        <v>1.2</v>
      </c>
      <c r="X35" s="37">
        <f>AVERAGE(V35:W35)</f>
        <v>1.25</v>
      </c>
      <c r="Y35" s="17">
        <f t="shared" ref="Y35" si="56">U35-X35</f>
        <v>13.75</v>
      </c>
      <c r="Z35" s="39">
        <v>15</v>
      </c>
      <c r="AA35" s="37">
        <v>1.1000000000000001</v>
      </c>
      <c r="AB35" s="37">
        <v>1.1000000000000001</v>
      </c>
      <c r="AC35" s="37">
        <f>AVERAGE(AA35:AB35)</f>
        <v>1.1000000000000001</v>
      </c>
      <c r="AD35" s="37">
        <f>Z35-AC35</f>
        <v>13.9</v>
      </c>
      <c r="AE35" s="37">
        <v>15</v>
      </c>
      <c r="AF35" s="37">
        <v>0.7</v>
      </c>
      <c r="AG35" s="37">
        <v>0.7</v>
      </c>
      <c r="AH35" s="37">
        <f>AVERAGE(AF35:AG35)</f>
        <v>0.7</v>
      </c>
      <c r="AI35" s="37">
        <f>AE35-AH35</f>
        <v>14.3</v>
      </c>
      <c r="AJ35" s="40">
        <f>AVERAGE(AD35,AI35)</f>
        <v>14.100000000000001</v>
      </c>
      <c r="AK35" s="41"/>
    </row>
    <row r="36" spans="1:37" ht="15.75" thickBot="1">
      <c r="A36" s="129"/>
      <c r="B36" s="30">
        <v>106.55</v>
      </c>
      <c r="C36" s="66"/>
      <c r="D36" s="25" t="s">
        <v>101</v>
      </c>
      <c r="E36" s="39">
        <v>15</v>
      </c>
      <c r="F36" s="36">
        <v>1.8</v>
      </c>
      <c r="G36" s="36">
        <v>1.8</v>
      </c>
      <c r="H36" s="37">
        <f t="shared" ref="H36:H38" si="57">AVERAGE(F36:G36)</f>
        <v>1.8</v>
      </c>
      <c r="I36" s="37">
        <f t="shared" ref="I36:I38" si="58">E36-H36</f>
        <v>13.2</v>
      </c>
      <c r="J36" s="37">
        <v>15</v>
      </c>
      <c r="K36" s="36">
        <v>2</v>
      </c>
      <c r="L36" s="36">
        <v>2</v>
      </c>
      <c r="M36" s="37">
        <f t="shared" ref="M36:M38" si="59">AVERAGE(K36:L36)</f>
        <v>2</v>
      </c>
      <c r="N36" s="37">
        <f t="shared" ref="N36:N38" si="60">J36-M36</f>
        <v>13</v>
      </c>
      <c r="O36" s="19">
        <f t="shared" ref="O36:O38" si="61">MAX(I36,N36)</f>
        <v>13.2</v>
      </c>
      <c r="P36" s="39">
        <v>15</v>
      </c>
      <c r="Q36" s="37">
        <v>0.6</v>
      </c>
      <c r="R36" s="37">
        <v>0.6</v>
      </c>
      <c r="S36" s="37">
        <f t="shared" ref="S36:S38" si="62">AVERAGE(Q36:R36)</f>
        <v>0.6</v>
      </c>
      <c r="T36" s="17">
        <f t="shared" ref="T36:T38" si="63">P36-S36</f>
        <v>14.4</v>
      </c>
      <c r="U36" s="39">
        <v>15</v>
      </c>
      <c r="V36" s="37">
        <v>0.8</v>
      </c>
      <c r="W36" s="37">
        <v>1</v>
      </c>
      <c r="X36" s="37">
        <f t="shared" ref="X36:X38" si="64">AVERAGE(V36:W36)</f>
        <v>0.9</v>
      </c>
      <c r="Y36" s="17">
        <f t="shared" ref="Y36:Y38" si="65">U36-X36</f>
        <v>14.1</v>
      </c>
      <c r="Z36" s="39">
        <v>15</v>
      </c>
      <c r="AA36" s="37">
        <v>0.7</v>
      </c>
      <c r="AB36" s="37">
        <v>0.7</v>
      </c>
      <c r="AC36" s="37">
        <f t="shared" ref="AC36:AC38" si="66">AVERAGE(AA36:AB36)</f>
        <v>0.7</v>
      </c>
      <c r="AD36" s="37">
        <f t="shared" ref="AD36:AD38" si="67">Z36-AC36</f>
        <v>14.3</v>
      </c>
      <c r="AE36" s="37">
        <v>15</v>
      </c>
      <c r="AF36" s="37">
        <v>0.9</v>
      </c>
      <c r="AG36" s="37">
        <v>0.9</v>
      </c>
      <c r="AH36" s="37">
        <f t="shared" ref="AH36:AH38" si="68">AVERAGE(AF36:AG36)</f>
        <v>0.9</v>
      </c>
      <c r="AI36" s="37">
        <f t="shared" ref="AI36:AI38" si="69">AE36-AH36</f>
        <v>14.1</v>
      </c>
      <c r="AJ36" s="40">
        <f t="shared" ref="AJ36:AJ38" si="70">AVERAGE(AD36,AI36)</f>
        <v>14.2</v>
      </c>
      <c r="AK36" s="42"/>
    </row>
    <row r="37" spans="1:37" ht="15.75" thickBot="1">
      <c r="A37" s="129"/>
      <c r="B37" s="30">
        <v>106.55</v>
      </c>
      <c r="C37" s="66"/>
      <c r="D37" s="25"/>
      <c r="E37" s="39">
        <v>0</v>
      </c>
      <c r="F37" s="36">
        <v>0</v>
      </c>
      <c r="G37" s="36">
        <v>0</v>
      </c>
      <c r="H37" s="37">
        <f t="shared" si="57"/>
        <v>0</v>
      </c>
      <c r="I37" s="37">
        <f t="shared" si="58"/>
        <v>0</v>
      </c>
      <c r="J37" s="37">
        <v>0</v>
      </c>
      <c r="K37" s="36">
        <v>0</v>
      </c>
      <c r="L37" s="36">
        <v>0</v>
      </c>
      <c r="M37" s="37">
        <f t="shared" si="59"/>
        <v>0</v>
      </c>
      <c r="N37" s="37">
        <f t="shared" si="60"/>
        <v>0</v>
      </c>
      <c r="O37" s="19">
        <f t="shared" si="61"/>
        <v>0</v>
      </c>
      <c r="P37" s="39">
        <v>0</v>
      </c>
      <c r="Q37" s="37">
        <v>0</v>
      </c>
      <c r="R37" s="37">
        <v>0</v>
      </c>
      <c r="S37" s="37">
        <f t="shared" si="62"/>
        <v>0</v>
      </c>
      <c r="T37" s="17">
        <f t="shared" si="63"/>
        <v>0</v>
      </c>
      <c r="U37" s="39">
        <v>0</v>
      </c>
      <c r="V37" s="37">
        <v>0</v>
      </c>
      <c r="W37" s="37">
        <v>0</v>
      </c>
      <c r="X37" s="37">
        <f t="shared" si="64"/>
        <v>0</v>
      </c>
      <c r="Y37" s="17">
        <f t="shared" si="65"/>
        <v>0</v>
      </c>
      <c r="Z37" s="39">
        <v>0</v>
      </c>
      <c r="AA37" s="37">
        <v>0</v>
      </c>
      <c r="AB37" s="37">
        <v>0</v>
      </c>
      <c r="AC37" s="37">
        <f t="shared" si="66"/>
        <v>0</v>
      </c>
      <c r="AD37" s="37">
        <f t="shared" si="67"/>
        <v>0</v>
      </c>
      <c r="AE37" s="37">
        <v>0</v>
      </c>
      <c r="AF37" s="37">
        <v>0</v>
      </c>
      <c r="AG37" s="37">
        <v>0</v>
      </c>
      <c r="AH37" s="37">
        <f t="shared" si="68"/>
        <v>0</v>
      </c>
      <c r="AI37" s="37">
        <f t="shared" si="69"/>
        <v>0</v>
      </c>
      <c r="AJ37" s="40">
        <f t="shared" si="70"/>
        <v>0</v>
      </c>
      <c r="AK37" s="42"/>
    </row>
    <row r="38" spans="1:37">
      <c r="A38" s="129"/>
      <c r="B38" s="30">
        <v>106.55</v>
      </c>
      <c r="C38" s="66"/>
      <c r="D38" s="25"/>
      <c r="E38" s="39">
        <v>0</v>
      </c>
      <c r="F38" s="36">
        <v>0</v>
      </c>
      <c r="G38" s="36">
        <v>0</v>
      </c>
      <c r="H38" s="37">
        <f t="shared" si="57"/>
        <v>0</v>
      </c>
      <c r="I38" s="37">
        <f t="shared" si="58"/>
        <v>0</v>
      </c>
      <c r="J38" s="37">
        <v>0</v>
      </c>
      <c r="K38" s="36">
        <v>0</v>
      </c>
      <c r="L38" s="36">
        <v>0</v>
      </c>
      <c r="M38" s="37">
        <f t="shared" si="59"/>
        <v>0</v>
      </c>
      <c r="N38" s="37">
        <f t="shared" si="60"/>
        <v>0</v>
      </c>
      <c r="O38" s="19">
        <f t="shared" si="61"/>
        <v>0</v>
      </c>
      <c r="P38" s="39">
        <v>0</v>
      </c>
      <c r="Q38" s="37">
        <v>0</v>
      </c>
      <c r="R38" s="37">
        <v>0</v>
      </c>
      <c r="S38" s="37">
        <f t="shared" si="62"/>
        <v>0</v>
      </c>
      <c r="T38" s="17">
        <f t="shared" si="63"/>
        <v>0</v>
      </c>
      <c r="U38" s="39">
        <v>0</v>
      </c>
      <c r="V38" s="37">
        <v>0</v>
      </c>
      <c r="W38" s="37">
        <v>0</v>
      </c>
      <c r="X38" s="37">
        <f t="shared" si="64"/>
        <v>0</v>
      </c>
      <c r="Y38" s="17">
        <f t="shared" si="65"/>
        <v>0</v>
      </c>
      <c r="Z38" s="39">
        <v>0</v>
      </c>
      <c r="AA38" s="37">
        <v>0</v>
      </c>
      <c r="AB38" s="37">
        <v>0</v>
      </c>
      <c r="AC38" s="37">
        <f t="shared" si="66"/>
        <v>0</v>
      </c>
      <c r="AD38" s="37">
        <f t="shared" si="67"/>
        <v>0</v>
      </c>
      <c r="AE38" s="37">
        <v>0</v>
      </c>
      <c r="AF38" s="37">
        <v>0</v>
      </c>
      <c r="AG38" s="37">
        <v>0</v>
      </c>
      <c r="AH38" s="37">
        <f t="shared" si="68"/>
        <v>0</v>
      </c>
      <c r="AI38" s="37">
        <f t="shared" si="69"/>
        <v>0</v>
      </c>
      <c r="AJ38" s="40">
        <f t="shared" si="70"/>
        <v>0</v>
      </c>
      <c r="AK38" s="42"/>
    </row>
    <row r="39" spans="1:37">
      <c r="A39" s="129"/>
      <c r="B39" s="30">
        <v>106.55</v>
      </c>
      <c r="C39" s="66"/>
      <c r="D39" s="25"/>
      <c r="E39" s="28"/>
      <c r="F39" s="27"/>
      <c r="G39" s="27"/>
      <c r="H39" s="26"/>
      <c r="I39" s="26"/>
      <c r="J39" s="26"/>
      <c r="K39" s="27"/>
      <c r="L39" s="27" t="s">
        <v>29</v>
      </c>
      <c r="M39" s="27"/>
      <c r="N39" s="34"/>
      <c r="O39" s="19"/>
      <c r="P39" s="28"/>
      <c r="Q39" s="27" t="s">
        <v>29</v>
      </c>
      <c r="R39" s="27"/>
      <c r="S39" s="34"/>
      <c r="T39" s="19"/>
      <c r="U39" s="28"/>
      <c r="V39" s="27" t="s">
        <v>29</v>
      </c>
      <c r="W39" s="27"/>
      <c r="X39" s="34"/>
      <c r="Y39" s="55"/>
      <c r="Z39" s="28"/>
      <c r="AA39" s="26"/>
      <c r="AB39" s="26"/>
      <c r="AC39" s="26"/>
      <c r="AD39" s="26"/>
      <c r="AE39" s="26"/>
      <c r="AF39" s="26"/>
      <c r="AG39" s="27" t="s">
        <v>29</v>
      </c>
      <c r="AH39" s="27"/>
      <c r="AI39" s="34"/>
      <c r="AJ39" s="2"/>
      <c r="AK39" s="42"/>
    </row>
    <row r="40" spans="1:37" ht="15.75" thickBot="1">
      <c r="A40" s="130"/>
      <c r="B40" s="30">
        <v>106.55</v>
      </c>
      <c r="C40" s="67"/>
      <c r="D40" s="23"/>
      <c r="E40" s="49" t="s">
        <v>20</v>
      </c>
      <c r="F40" s="50"/>
      <c r="G40" s="50"/>
      <c r="H40" s="50"/>
      <c r="I40" s="50"/>
      <c r="J40" s="50"/>
      <c r="K40" s="50"/>
      <c r="L40" s="50"/>
      <c r="M40" s="50"/>
      <c r="N40" s="43"/>
      <c r="O40" s="54">
        <f>O35+O36+O37+O38-O39</f>
        <v>27</v>
      </c>
      <c r="P40" s="49" t="s">
        <v>21</v>
      </c>
      <c r="Q40" s="50"/>
      <c r="R40" s="50"/>
      <c r="S40" s="43"/>
      <c r="T40" s="54">
        <f>T35+T36+T37+T38-T39</f>
        <v>27.200000000000003</v>
      </c>
      <c r="U40" s="49" t="s">
        <v>24</v>
      </c>
      <c r="V40" s="50"/>
      <c r="W40" s="50"/>
      <c r="X40" s="43"/>
      <c r="Y40" s="54">
        <f>Y35+Y36+Y37+Y38-Y39</f>
        <v>27.85</v>
      </c>
      <c r="Z40" s="49" t="s">
        <v>26</v>
      </c>
      <c r="AA40" s="50"/>
      <c r="AB40" s="50"/>
      <c r="AC40" s="50"/>
      <c r="AD40" s="50"/>
      <c r="AE40" s="50"/>
      <c r="AF40" s="50"/>
      <c r="AG40" s="50"/>
      <c r="AH40" s="50"/>
      <c r="AI40" s="43"/>
      <c r="AJ40" s="52">
        <f>AJ35+AJ36+AJ37+AJ38-AJ39</f>
        <v>28.3</v>
      </c>
      <c r="AK40" s="51">
        <f>O40+T40+Y40+AJ40</f>
        <v>110.35000000000001</v>
      </c>
    </row>
    <row r="41" spans="1:37">
      <c r="A41" s="128"/>
      <c r="B41" s="30"/>
      <c r="C41" s="30"/>
      <c r="D41" s="22"/>
      <c r="E41" s="39"/>
      <c r="F41" s="36"/>
      <c r="G41" s="36"/>
      <c r="H41" s="37" t="e">
        <f>AVERAGE(F41:G41)</f>
        <v>#DIV/0!</v>
      </c>
      <c r="I41" s="37" t="e">
        <f>E41-H41</f>
        <v>#DIV/0!</v>
      </c>
      <c r="J41" s="37"/>
      <c r="K41" s="36"/>
      <c r="L41" s="36"/>
      <c r="M41" s="37" t="e">
        <f>AVERAGE(K41:L41)</f>
        <v>#DIV/0!</v>
      </c>
      <c r="N41" s="37" t="e">
        <f>J41-M41</f>
        <v>#DIV/0!</v>
      </c>
      <c r="O41" s="19" t="e">
        <f>MAX(I41,N41)</f>
        <v>#DIV/0!</v>
      </c>
      <c r="P41" s="39"/>
      <c r="Q41" s="37"/>
      <c r="R41" s="37"/>
      <c r="S41" s="37" t="e">
        <f>AVERAGE(Q41:R41)</f>
        <v>#DIV/0!</v>
      </c>
      <c r="T41" s="40" t="e">
        <f>P41-S41</f>
        <v>#DIV/0!</v>
      </c>
      <c r="U41" s="39"/>
      <c r="V41" s="37"/>
      <c r="W41" s="37"/>
      <c r="X41" s="37" t="e">
        <f>AVERAGE(V41:W41)</f>
        <v>#DIV/0!</v>
      </c>
      <c r="Y41" s="17" t="e">
        <f>U41-X41</f>
        <v>#DIV/0!</v>
      </c>
      <c r="Z41" s="39"/>
      <c r="AA41" s="37"/>
      <c r="AB41" s="37"/>
      <c r="AC41" s="37" t="e">
        <f>AVERAGE(AA41:AB41)</f>
        <v>#DIV/0!</v>
      </c>
      <c r="AD41" s="37" t="e">
        <f>Z41-AC41</f>
        <v>#DIV/0!</v>
      </c>
      <c r="AE41" s="37"/>
      <c r="AF41" s="37"/>
      <c r="AG41" s="37"/>
      <c r="AH41" s="37" t="e">
        <f>AVERAGE(AF41:AG41)</f>
        <v>#DIV/0!</v>
      </c>
      <c r="AI41" s="37" t="e">
        <f>AE41-AH41</f>
        <v>#DIV/0!</v>
      </c>
      <c r="AJ41" s="40" t="e">
        <f>AVERAGE(AD41,AI41)</f>
        <v>#DIV/0!</v>
      </c>
      <c r="AK41" s="41"/>
    </row>
    <row r="42" spans="1:37">
      <c r="A42" s="129"/>
      <c r="B42" s="30"/>
      <c r="C42" s="66"/>
      <c r="D42" s="25"/>
      <c r="E42" s="4"/>
      <c r="F42" s="2"/>
      <c r="G42" s="2"/>
      <c r="H42" s="1" t="e">
        <f>AVERAGE(F42:G42)</f>
        <v>#DIV/0!</v>
      </c>
      <c r="I42" s="1" t="e">
        <f>E42-H42</f>
        <v>#DIV/0!</v>
      </c>
      <c r="J42" s="1"/>
      <c r="K42" s="2"/>
      <c r="L42" s="2"/>
      <c r="M42" s="1" t="e">
        <f>AVERAGE(K42:L42)</f>
        <v>#DIV/0!</v>
      </c>
      <c r="N42" s="1" t="e">
        <f>J42-M42</f>
        <v>#DIV/0!</v>
      </c>
      <c r="O42" s="19" t="e">
        <f>MAX(I42,N42)</f>
        <v>#DIV/0!</v>
      </c>
      <c r="P42" s="4"/>
      <c r="Q42" s="1"/>
      <c r="R42" s="1"/>
      <c r="S42" s="1" t="e">
        <f>AVERAGE(Q42:R42)</f>
        <v>#DIV/0!</v>
      </c>
      <c r="T42" s="17" t="e">
        <f>P42-S42</f>
        <v>#DIV/0!</v>
      </c>
      <c r="U42" s="4"/>
      <c r="V42" s="1"/>
      <c r="W42" s="1"/>
      <c r="X42" s="1" t="e">
        <f>AVERAGE(V42:W42)</f>
        <v>#DIV/0!</v>
      </c>
      <c r="Y42" s="17" t="e">
        <f>U42-X42</f>
        <v>#DIV/0!</v>
      </c>
      <c r="Z42" s="4"/>
      <c r="AA42" s="1"/>
      <c r="AB42" s="1"/>
      <c r="AC42" s="1" t="e">
        <f>AVERAGE(AA42:AB42)</f>
        <v>#DIV/0!</v>
      </c>
      <c r="AD42" s="1" t="e">
        <f>Z42-AC42</f>
        <v>#DIV/0!</v>
      </c>
      <c r="AE42" s="1"/>
      <c r="AF42" s="1"/>
      <c r="AG42" s="1"/>
      <c r="AH42" s="1" t="e">
        <f>AVERAGE(AF42:AG42)</f>
        <v>#DIV/0!</v>
      </c>
      <c r="AI42" s="1" t="e">
        <f>AE42-AH42</f>
        <v>#DIV/0!</v>
      </c>
      <c r="AJ42" s="17" t="e">
        <f>AVERAGE(AD42,AI42)</f>
        <v>#DIV/0!</v>
      </c>
      <c r="AK42" s="42"/>
    </row>
    <row r="43" spans="1:37">
      <c r="A43" s="129"/>
      <c r="B43" s="30"/>
      <c r="C43" s="66"/>
      <c r="D43" s="25"/>
      <c r="E43" s="4"/>
      <c r="F43" s="2"/>
      <c r="G43" s="2"/>
      <c r="H43" s="1" t="e">
        <f>AVERAGE(F43:G43)</f>
        <v>#DIV/0!</v>
      </c>
      <c r="I43" s="1" t="e">
        <f>E43-H43</f>
        <v>#DIV/0!</v>
      </c>
      <c r="J43" s="1"/>
      <c r="K43" s="2"/>
      <c r="L43" s="2"/>
      <c r="M43" s="1" t="e">
        <f>AVERAGE(K43:L43)</f>
        <v>#DIV/0!</v>
      </c>
      <c r="N43" s="1" t="e">
        <f>J43-M43</f>
        <v>#DIV/0!</v>
      </c>
      <c r="O43" s="19" t="e">
        <f>MAX(I43,N43)</f>
        <v>#DIV/0!</v>
      </c>
      <c r="P43" s="4"/>
      <c r="Q43" s="1"/>
      <c r="R43" s="1"/>
      <c r="S43" s="1" t="e">
        <f>AVERAGE(Q43:R43)</f>
        <v>#DIV/0!</v>
      </c>
      <c r="T43" s="17" t="e">
        <f t="shared" ref="T43:T44" si="71">P43-S43</f>
        <v>#DIV/0!</v>
      </c>
      <c r="U43" s="4"/>
      <c r="V43" s="1"/>
      <c r="W43" s="1"/>
      <c r="X43" s="1" t="e">
        <f>AVERAGE(V43:W43)</f>
        <v>#DIV/0!</v>
      </c>
      <c r="Y43" s="17" t="e">
        <f>U43-X43</f>
        <v>#DIV/0!</v>
      </c>
      <c r="Z43" s="4"/>
      <c r="AA43" s="1"/>
      <c r="AB43" s="1"/>
      <c r="AC43" s="1" t="e">
        <f>AVERAGE(AA43:AB43)</f>
        <v>#DIV/0!</v>
      </c>
      <c r="AD43" s="1" t="e">
        <f>Z43-AC43</f>
        <v>#DIV/0!</v>
      </c>
      <c r="AE43" s="1"/>
      <c r="AF43" s="1"/>
      <c r="AG43" s="1"/>
      <c r="AH43" s="1" t="e">
        <f>AVERAGE(AF43:AG43)</f>
        <v>#DIV/0!</v>
      </c>
      <c r="AI43" s="1" t="e">
        <f>AE43-AH43</f>
        <v>#DIV/0!</v>
      </c>
      <c r="AJ43" s="17" t="e">
        <f>AVERAGE(AD43,AI43)</f>
        <v>#DIV/0!</v>
      </c>
      <c r="AK43" s="42"/>
    </row>
    <row r="44" spans="1:37">
      <c r="A44" s="129"/>
      <c r="B44" s="30"/>
      <c r="C44" s="66"/>
      <c r="D44" s="25"/>
      <c r="E44" s="4"/>
      <c r="F44" s="2"/>
      <c r="G44" s="2"/>
      <c r="H44" s="1" t="e">
        <f>AVERAGE(F44:G44)</f>
        <v>#DIV/0!</v>
      </c>
      <c r="I44" s="1" t="e">
        <f>E44-H44</f>
        <v>#DIV/0!</v>
      </c>
      <c r="J44" s="1"/>
      <c r="K44" s="2"/>
      <c r="L44" s="2"/>
      <c r="M44" s="1" t="e">
        <f>AVERAGE(K44:L44)</f>
        <v>#DIV/0!</v>
      </c>
      <c r="N44" s="1" t="e">
        <f>J44-M44</f>
        <v>#DIV/0!</v>
      </c>
      <c r="O44" s="19" t="e">
        <f>MAX(I44,N44)</f>
        <v>#DIV/0!</v>
      </c>
      <c r="P44" s="4"/>
      <c r="Q44" s="1"/>
      <c r="R44" s="1"/>
      <c r="S44" s="1" t="e">
        <f>AVERAGE(Q44:R44)</f>
        <v>#DIV/0!</v>
      </c>
      <c r="T44" s="17" t="e">
        <f t="shared" si="71"/>
        <v>#DIV/0!</v>
      </c>
      <c r="U44" s="4"/>
      <c r="V44" s="1"/>
      <c r="W44" s="1"/>
      <c r="X44" s="1" t="e">
        <f>AVERAGE(V44:W44)</f>
        <v>#DIV/0!</v>
      </c>
      <c r="Y44" s="17" t="e">
        <f>U44-X44</f>
        <v>#DIV/0!</v>
      </c>
      <c r="Z44" s="4"/>
      <c r="AA44" s="1"/>
      <c r="AB44" s="1"/>
      <c r="AC44" s="1" t="e">
        <f>AVERAGE(AA44:AB44)</f>
        <v>#DIV/0!</v>
      </c>
      <c r="AD44" s="1" t="e">
        <f>Z44-AC44</f>
        <v>#DIV/0!</v>
      </c>
      <c r="AE44" s="1"/>
      <c r="AF44" s="1"/>
      <c r="AG44" s="1"/>
      <c r="AH44" s="1" t="e">
        <f>AVERAGE(AF44:AG44)</f>
        <v>#DIV/0!</v>
      </c>
      <c r="AI44" s="1" t="e">
        <f>AE44-AH44</f>
        <v>#DIV/0!</v>
      </c>
      <c r="AJ44" s="17" t="e">
        <f>AVERAGE(AD44,AI44)</f>
        <v>#DIV/0!</v>
      </c>
      <c r="AK44" s="42"/>
    </row>
    <row r="45" spans="1:37">
      <c r="A45" s="129"/>
      <c r="B45" s="30"/>
      <c r="C45" s="66"/>
      <c r="D45" s="25"/>
      <c r="E45" s="28"/>
      <c r="F45" s="27"/>
      <c r="G45" s="27"/>
      <c r="H45" s="26"/>
      <c r="I45" s="26"/>
      <c r="J45" s="26"/>
      <c r="K45" s="27"/>
      <c r="L45" s="27" t="s">
        <v>29</v>
      </c>
      <c r="M45" s="27"/>
      <c r="N45" s="34"/>
      <c r="O45" s="19"/>
      <c r="P45" s="28"/>
      <c r="Q45" s="27" t="s">
        <v>29</v>
      </c>
      <c r="R45" s="27"/>
      <c r="S45" s="34"/>
      <c r="T45" s="19"/>
      <c r="U45" s="28"/>
      <c r="V45" s="27" t="s">
        <v>29</v>
      </c>
      <c r="W45" s="27"/>
      <c r="X45" s="34"/>
      <c r="Y45" s="55"/>
      <c r="Z45" s="28"/>
      <c r="AA45" s="26"/>
      <c r="AB45" s="26"/>
      <c r="AC45" s="26"/>
      <c r="AD45" s="26"/>
      <c r="AE45" s="26"/>
      <c r="AF45" s="26"/>
      <c r="AG45" s="27" t="s">
        <v>29</v>
      </c>
      <c r="AH45" s="27"/>
      <c r="AI45" s="34"/>
      <c r="AJ45" s="2"/>
      <c r="AK45" s="42"/>
    </row>
    <row r="46" spans="1:37" ht="15.75" thickBot="1">
      <c r="A46" s="130"/>
      <c r="B46" s="30"/>
      <c r="C46" s="67"/>
      <c r="D46" s="23"/>
      <c r="E46" s="49" t="s">
        <v>20</v>
      </c>
      <c r="F46" s="50"/>
      <c r="G46" s="50"/>
      <c r="H46" s="50"/>
      <c r="I46" s="50"/>
      <c r="J46" s="50"/>
      <c r="K46" s="50"/>
      <c r="L46" s="50"/>
      <c r="M46" s="50"/>
      <c r="N46" s="43"/>
      <c r="O46" s="54" t="e">
        <f>O41+O42+O43+O44-O45</f>
        <v>#DIV/0!</v>
      </c>
      <c r="P46" s="49" t="s">
        <v>21</v>
      </c>
      <c r="Q46" s="50"/>
      <c r="R46" s="50"/>
      <c r="S46" s="43"/>
      <c r="T46" s="54" t="e">
        <f>T41+T42+T43+T44-T45</f>
        <v>#DIV/0!</v>
      </c>
      <c r="U46" s="49" t="s">
        <v>24</v>
      </c>
      <c r="V46" s="50"/>
      <c r="W46" s="50"/>
      <c r="X46" s="43"/>
      <c r="Y46" s="54" t="e">
        <f>Y41+Y42+Y43+Y44-Y45</f>
        <v>#DIV/0!</v>
      </c>
      <c r="Z46" s="49" t="s">
        <v>26</v>
      </c>
      <c r="AA46" s="50"/>
      <c r="AB46" s="50"/>
      <c r="AC46" s="50"/>
      <c r="AD46" s="50"/>
      <c r="AE46" s="50"/>
      <c r="AF46" s="50"/>
      <c r="AG46" s="50"/>
      <c r="AH46" s="50"/>
      <c r="AI46" s="43"/>
      <c r="AJ46" s="52" t="e">
        <f>AJ41+AJ42+AJ43+AJ44-AJ45</f>
        <v>#DIV/0!</v>
      </c>
      <c r="AK46" s="51" t="e">
        <f>O46+T46+Y46+AJ46</f>
        <v>#DIV/0!</v>
      </c>
    </row>
  </sheetData>
  <sortState ref="B11:AK40">
    <sortCondition descending="1" ref="B11"/>
  </sortState>
  <mergeCells count="13">
    <mergeCell ref="A29:A34"/>
    <mergeCell ref="A35:A40"/>
    <mergeCell ref="A41:A46"/>
    <mergeCell ref="A11:A16"/>
    <mergeCell ref="A23:A28"/>
    <mergeCell ref="A2:AJ2"/>
    <mergeCell ref="A4:AJ4"/>
    <mergeCell ref="A6:AJ6"/>
    <mergeCell ref="A7:AJ8"/>
    <mergeCell ref="E9:O9"/>
    <mergeCell ref="P9:T9"/>
    <mergeCell ref="U9:Y9"/>
    <mergeCell ref="Z9:AJ9"/>
  </mergeCells>
  <pageMargins left="0.70866141732283472" right="0.70866141732283472" top="0.74803149606299213" bottom="0.74803149606299213" header="0.31496062992125984" footer="0.31496062992125984"/>
  <pageSetup paperSize="9" orientation="landscape" horizontalDpi="4294967294" verticalDpi="4294967294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AK40"/>
  <sheetViews>
    <sheetView topLeftCell="A11" workbookViewId="0">
      <selection activeCell="A29" sqref="A29:A34"/>
    </sheetView>
  </sheetViews>
  <sheetFormatPr defaultRowHeight="15"/>
  <cols>
    <col min="1" max="1" width="4" customWidth="1"/>
    <col min="2" max="2" width="8.7109375" customWidth="1"/>
    <col min="3" max="3" width="13.140625" customWidth="1"/>
    <col min="4" max="4" width="11.5703125" customWidth="1"/>
    <col min="5" max="14" width="5.7109375" customWidth="1"/>
    <col min="15" max="15" width="8.7109375" customWidth="1"/>
    <col min="16" max="19" width="5.7109375" customWidth="1"/>
    <col min="20" max="20" width="6.7109375" customWidth="1"/>
    <col min="21" max="24" width="5.7109375" customWidth="1"/>
    <col min="25" max="25" width="6.7109375" customWidth="1"/>
    <col min="26" max="35" width="5.7109375" customWidth="1"/>
  </cols>
  <sheetData>
    <row r="1" spans="1:37">
      <c r="A1" s="5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</row>
    <row r="2" spans="1:37" ht="15.75">
      <c r="A2" s="114" t="s">
        <v>17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  <c r="W2" s="115"/>
      <c r="X2" s="115"/>
      <c r="Y2" s="115"/>
      <c r="Z2" s="115"/>
      <c r="AA2" s="115"/>
      <c r="AB2" s="115"/>
      <c r="AC2" s="115"/>
      <c r="AD2" s="115"/>
      <c r="AE2" s="115"/>
      <c r="AF2" s="115"/>
      <c r="AG2" s="115"/>
      <c r="AH2" s="115"/>
      <c r="AI2" s="115"/>
      <c r="AJ2" s="115"/>
    </row>
    <row r="3" spans="1:37" ht="15.75">
      <c r="A3" s="7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</row>
    <row r="4" spans="1:37" ht="15.75">
      <c r="A4" s="114" t="s">
        <v>18</v>
      </c>
      <c r="B4" s="115"/>
      <c r="C4" s="115"/>
      <c r="D4" s="115"/>
      <c r="E4" s="115"/>
      <c r="F4" s="115"/>
      <c r="G4" s="115"/>
      <c r="H4" s="115"/>
      <c r="I4" s="115"/>
      <c r="J4" s="115"/>
      <c r="K4" s="115"/>
      <c r="L4" s="115"/>
      <c r="M4" s="115"/>
      <c r="N4" s="115"/>
      <c r="O4" s="115"/>
      <c r="P4" s="115"/>
      <c r="Q4" s="115"/>
      <c r="R4" s="115"/>
      <c r="S4" s="115"/>
      <c r="T4" s="115"/>
      <c r="U4" s="115"/>
      <c r="V4" s="115"/>
      <c r="W4" s="115"/>
      <c r="X4" s="115"/>
      <c r="Y4" s="115"/>
      <c r="Z4" s="115"/>
      <c r="AA4" s="115"/>
      <c r="AB4" s="115"/>
      <c r="AC4" s="115"/>
      <c r="AD4" s="115"/>
      <c r="AE4" s="115"/>
      <c r="AF4" s="115"/>
      <c r="AG4" s="115"/>
      <c r="AH4" s="115"/>
      <c r="AI4" s="115"/>
      <c r="AJ4" s="115"/>
    </row>
    <row r="5" spans="1:37">
      <c r="A5" s="9"/>
      <c r="B5" s="10"/>
      <c r="C5" s="10"/>
      <c r="D5" s="24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</row>
    <row r="6" spans="1:37">
      <c r="A6" s="116" t="s">
        <v>42</v>
      </c>
      <c r="B6" s="117"/>
      <c r="C6" s="117"/>
      <c r="D6" s="117"/>
      <c r="E6" s="117"/>
      <c r="F6" s="117"/>
      <c r="G6" s="117"/>
      <c r="H6" s="117"/>
      <c r="I6" s="117"/>
      <c r="J6" s="117"/>
      <c r="K6" s="117"/>
      <c r="L6" s="117"/>
      <c r="M6" s="117"/>
      <c r="N6" s="117"/>
      <c r="O6" s="117"/>
      <c r="P6" s="117"/>
      <c r="Q6" s="117"/>
      <c r="R6" s="117"/>
      <c r="S6" s="117"/>
      <c r="T6" s="117"/>
      <c r="U6" s="117"/>
      <c r="V6" s="117"/>
      <c r="W6" s="117"/>
      <c r="X6" s="117"/>
      <c r="Y6" s="117"/>
      <c r="Z6" s="117"/>
      <c r="AA6" s="117"/>
      <c r="AB6" s="117"/>
      <c r="AC6" s="117"/>
      <c r="AD6" s="117"/>
      <c r="AE6" s="117"/>
      <c r="AF6" s="117"/>
      <c r="AG6" s="117"/>
      <c r="AH6" s="117"/>
      <c r="AI6" s="117"/>
      <c r="AJ6" s="117"/>
    </row>
    <row r="7" spans="1:37">
      <c r="A7" s="114" t="s">
        <v>33</v>
      </c>
      <c r="B7" s="115"/>
      <c r="C7" s="115"/>
      <c r="D7" s="115"/>
      <c r="E7" s="115"/>
      <c r="F7" s="115"/>
      <c r="G7" s="115"/>
      <c r="H7" s="115"/>
      <c r="I7" s="115"/>
      <c r="J7" s="115"/>
      <c r="K7" s="115"/>
      <c r="L7" s="115"/>
      <c r="M7" s="115"/>
      <c r="N7" s="115"/>
      <c r="O7" s="115"/>
      <c r="P7" s="115"/>
      <c r="Q7" s="115"/>
      <c r="R7" s="115"/>
      <c r="S7" s="115"/>
      <c r="T7" s="115"/>
      <c r="U7" s="115"/>
      <c r="V7" s="115"/>
      <c r="W7" s="115"/>
      <c r="X7" s="115"/>
      <c r="Y7" s="115"/>
      <c r="Z7" s="115"/>
      <c r="AA7" s="115"/>
      <c r="AB7" s="115"/>
      <c r="AC7" s="115"/>
      <c r="AD7" s="115"/>
      <c r="AE7" s="115"/>
      <c r="AF7" s="115"/>
      <c r="AG7" s="115"/>
      <c r="AH7" s="115"/>
      <c r="AI7" s="115"/>
      <c r="AJ7" s="115"/>
    </row>
    <row r="8" spans="1:37" ht="15.75" thickBot="1">
      <c r="A8" s="114"/>
      <c r="B8" s="115"/>
      <c r="C8" s="115"/>
      <c r="D8" s="115"/>
      <c r="E8" s="115"/>
      <c r="F8" s="115"/>
      <c r="G8" s="115"/>
      <c r="H8" s="115"/>
      <c r="I8" s="115"/>
      <c r="J8" s="115"/>
      <c r="K8" s="115"/>
      <c r="L8" s="115"/>
      <c r="M8" s="115"/>
      <c r="N8" s="115"/>
      <c r="O8" s="115"/>
      <c r="P8" s="115"/>
      <c r="Q8" s="115"/>
      <c r="R8" s="115"/>
      <c r="S8" s="115"/>
      <c r="T8" s="115"/>
      <c r="U8" s="115"/>
      <c r="V8" s="115"/>
      <c r="W8" s="115"/>
      <c r="X8" s="115"/>
      <c r="Y8" s="115"/>
      <c r="Z8" s="115"/>
      <c r="AA8" s="115"/>
      <c r="AB8" s="115"/>
      <c r="AC8" s="115"/>
      <c r="AD8" s="115"/>
      <c r="AE8" s="115"/>
      <c r="AF8" s="115"/>
      <c r="AG8" s="115"/>
      <c r="AH8" s="115"/>
      <c r="AI8" s="115"/>
      <c r="AJ8" s="115"/>
    </row>
    <row r="9" spans="1:37" ht="15.75" thickBot="1">
      <c r="E9" s="118" t="s">
        <v>5</v>
      </c>
      <c r="F9" s="119"/>
      <c r="G9" s="119"/>
      <c r="H9" s="119"/>
      <c r="I9" s="119"/>
      <c r="J9" s="119"/>
      <c r="K9" s="119"/>
      <c r="L9" s="119"/>
      <c r="M9" s="119"/>
      <c r="N9" s="119"/>
      <c r="O9" s="120"/>
      <c r="P9" s="118" t="s">
        <v>9</v>
      </c>
      <c r="Q9" s="119"/>
      <c r="R9" s="119"/>
      <c r="S9" s="119"/>
      <c r="T9" s="121"/>
      <c r="U9" s="122" t="s">
        <v>13</v>
      </c>
      <c r="V9" s="123"/>
      <c r="W9" s="123"/>
      <c r="X9" s="123"/>
      <c r="Y9" s="124"/>
      <c r="Z9" s="125" t="s">
        <v>14</v>
      </c>
      <c r="AA9" s="126"/>
      <c r="AB9" s="126"/>
      <c r="AC9" s="126"/>
      <c r="AD9" s="126"/>
      <c r="AE9" s="126"/>
      <c r="AF9" s="126"/>
      <c r="AG9" s="126"/>
      <c r="AH9" s="126"/>
      <c r="AI9" s="126"/>
      <c r="AJ9" s="127"/>
    </row>
    <row r="10" spans="1:37" ht="71.25" thickBot="1">
      <c r="A10" s="3" t="s">
        <v>12</v>
      </c>
      <c r="B10" s="44" t="s">
        <v>30</v>
      </c>
      <c r="C10" s="3" t="s">
        <v>0</v>
      </c>
      <c r="D10" s="22" t="s">
        <v>28</v>
      </c>
      <c r="E10" s="48" t="s">
        <v>1</v>
      </c>
      <c r="F10" s="11" t="s">
        <v>6</v>
      </c>
      <c r="G10" s="11" t="s">
        <v>7</v>
      </c>
      <c r="H10" s="12" t="s">
        <v>2</v>
      </c>
      <c r="I10" s="12" t="s">
        <v>3</v>
      </c>
      <c r="J10" s="12" t="s">
        <v>4</v>
      </c>
      <c r="K10" s="11" t="s">
        <v>6</v>
      </c>
      <c r="L10" s="11" t="s">
        <v>7</v>
      </c>
      <c r="M10" s="12" t="s">
        <v>2</v>
      </c>
      <c r="N10" s="12" t="s">
        <v>8</v>
      </c>
      <c r="O10" s="56" t="s">
        <v>19</v>
      </c>
      <c r="P10" s="18" t="s">
        <v>22</v>
      </c>
      <c r="Q10" s="11" t="s">
        <v>6</v>
      </c>
      <c r="R10" s="11" t="s">
        <v>7</v>
      </c>
      <c r="S10" s="12" t="s">
        <v>2</v>
      </c>
      <c r="T10" s="20" t="s">
        <v>11</v>
      </c>
      <c r="U10" s="18" t="s">
        <v>23</v>
      </c>
      <c r="V10" s="11" t="s">
        <v>6</v>
      </c>
      <c r="W10" s="11" t="s">
        <v>7</v>
      </c>
      <c r="X10" s="12" t="s">
        <v>2</v>
      </c>
      <c r="Y10" s="20" t="s">
        <v>10</v>
      </c>
      <c r="Z10" s="13" t="s">
        <v>15</v>
      </c>
      <c r="AA10" s="14" t="s">
        <v>6</v>
      </c>
      <c r="AB10" s="14" t="s">
        <v>7</v>
      </c>
      <c r="AC10" s="15" t="s">
        <v>2</v>
      </c>
      <c r="AD10" s="15" t="s">
        <v>3</v>
      </c>
      <c r="AE10" s="15" t="s">
        <v>16</v>
      </c>
      <c r="AF10" s="14" t="s">
        <v>6</v>
      </c>
      <c r="AG10" s="14" t="s">
        <v>7</v>
      </c>
      <c r="AH10" s="15" t="s">
        <v>2</v>
      </c>
      <c r="AI10" s="15" t="s">
        <v>8</v>
      </c>
      <c r="AJ10" s="21" t="s">
        <v>25</v>
      </c>
      <c r="AK10" t="s">
        <v>31</v>
      </c>
    </row>
    <row r="11" spans="1:37" ht="15.75" thickBot="1">
      <c r="A11" s="111">
        <v>3</v>
      </c>
      <c r="B11" s="105">
        <v>115.8</v>
      </c>
      <c r="C11" s="96" t="s">
        <v>60</v>
      </c>
      <c r="D11" s="46" t="s">
        <v>61</v>
      </c>
      <c r="E11" s="39">
        <v>15</v>
      </c>
      <c r="F11" s="36">
        <v>0.4</v>
      </c>
      <c r="G11" s="36">
        <v>0.4</v>
      </c>
      <c r="H11" s="37">
        <f>AVERAGE(F11:G11)</f>
        <v>0.4</v>
      </c>
      <c r="I11" s="37">
        <f>E11-H11</f>
        <v>14.6</v>
      </c>
      <c r="J11" s="37">
        <v>15</v>
      </c>
      <c r="K11" s="36">
        <v>0.6</v>
      </c>
      <c r="L11" s="36">
        <v>0.6</v>
      </c>
      <c r="M11" s="37">
        <f>AVERAGE(K11:L11)</f>
        <v>0.6</v>
      </c>
      <c r="N11" s="37">
        <f>J11-M11</f>
        <v>14.4</v>
      </c>
      <c r="O11" s="38">
        <f>MAX(I11,N11)</f>
        <v>14.6</v>
      </c>
      <c r="P11" s="39">
        <v>0</v>
      </c>
      <c r="Q11" s="37">
        <v>0</v>
      </c>
      <c r="R11" s="37">
        <v>0</v>
      </c>
      <c r="S11" s="37">
        <f>AVERAGE(Q11:R11)</f>
        <v>0</v>
      </c>
      <c r="T11" s="40">
        <f>P11-S11</f>
        <v>0</v>
      </c>
      <c r="U11" s="39">
        <v>0</v>
      </c>
      <c r="V11" s="37">
        <v>0</v>
      </c>
      <c r="W11" s="37">
        <v>0</v>
      </c>
      <c r="X11" s="37">
        <f>AVERAGE(V11:W11)</f>
        <v>0</v>
      </c>
      <c r="Y11" s="17">
        <f>U11-X11</f>
        <v>0</v>
      </c>
      <c r="Z11" s="39">
        <v>15</v>
      </c>
      <c r="AA11" s="37">
        <v>0.3</v>
      </c>
      <c r="AB11" s="37">
        <v>0.3</v>
      </c>
      <c r="AC11" s="37">
        <f>AVERAGE(AA11:AB11)</f>
        <v>0.3</v>
      </c>
      <c r="AD11" s="37">
        <f>Z11-AC11</f>
        <v>14.7</v>
      </c>
      <c r="AE11" s="37">
        <v>15</v>
      </c>
      <c r="AF11" s="37">
        <v>0.5</v>
      </c>
      <c r="AG11" s="37">
        <v>0.5</v>
      </c>
      <c r="AH11" s="37">
        <f>AVERAGE(AF11:AG11)</f>
        <v>0.5</v>
      </c>
      <c r="AI11" s="37">
        <f>AE11-AH11</f>
        <v>14.5</v>
      </c>
      <c r="AJ11" s="17">
        <f>AVERAGE(AD11,AI11)</f>
        <v>14.6</v>
      </c>
      <c r="AK11" s="41"/>
    </row>
    <row r="12" spans="1:37" ht="15.75" thickBot="1">
      <c r="A12" s="112"/>
      <c r="B12" s="105">
        <v>115.8</v>
      </c>
      <c r="C12" s="97"/>
      <c r="D12" s="47" t="s">
        <v>62</v>
      </c>
      <c r="E12" s="39">
        <v>0</v>
      </c>
      <c r="F12" s="36">
        <v>0</v>
      </c>
      <c r="G12" s="36">
        <v>0</v>
      </c>
      <c r="H12" s="37">
        <f t="shared" ref="H12:H14" si="0">AVERAGE(F12:G12)</f>
        <v>0</v>
      </c>
      <c r="I12" s="37">
        <f t="shared" ref="I12:I14" si="1">E12-H12</f>
        <v>0</v>
      </c>
      <c r="J12" s="37">
        <v>0</v>
      </c>
      <c r="K12" s="36">
        <v>0</v>
      </c>
      <c r="L12" s="36">
        <v>0</v>
      </c>
      <c r="M12" s="37">
        <f t="shared" ref="M12:M14" si="2">AVERAGE(K12:L12)</f>
        <v>0</v>
      </c>
      <c r="N12" s="37">
        <f t="shared" ref="N12:N14" si="3">J12-M12</f>
        <v>0</v>
      </c>
      <c r="O12" s="38">
        <f t="shared" ref="O12:O14" si="4">MAX(I12,N12)</f>
        <v>0</v>
      </c>
      <c r="P12" s="39">
        <v>15</v>
      </c>
      <c r="Q12" s="37">
        <v>1.5</v>
      </c>
      <c r="R12" s="37">
        <v>1.5</v>
      </c>
      <c r="S12" s="37">
        <f t="shared" ref="S12:S14" si="5">AVERAGE(Q12:R12)</f>
        <v>1.5</v>
      </c>
      <c r="T12" s="40">
        <f t="shared" ref="T12:T14" si="6">P12-S12</f>
        <v>13.5</v>
      </c>
      <c r="U12" s="39">
        <v>15</v>
      </c>
      <c r="V12" s="37">
        <v>1.1000000000000001</v>
      </c>
      <c r="W12" s="37">
        <v>1</v>
      </c>
      <c r="X12" s="37">
        <f t="shared" ref="X12:X14" si="7">AVERAGE(V12:W12)</f>
        <v>1.05</v>
      </c>
      <c r="Y12" s="17">
        <f t="shared" ref="Y12:Y14" si="8">U12-X12</f>
        <v>13.95</v>
      </c>
      <c r="Z12" s="39">
        <v>0</v>
      </c>
      <c r="AA12" s="37">
        <v>0</v>
      </c>
      <c r="AB12" s="37">
        <v>0</v>
      </c>
      <c r="AC12" s="37">
        <f t="shared" ref="AC12:AC14" si="9">AVERAGE(AA12:AB12)</f>
        <v>0</v>
      </c>
      <c r="AD12" s="37">
        <f t="shared" ref="AD12:AD14" si="10">Z12-AC12</f>
        <v>0</v>
      </c>
      <c r="AE12" s="37">
        <v>0</v>
      </c>
      <c r="AF12" s="37">
        <v>0</v>
      </c>
      <c r="AG12" s="37">
        <v>0</v>
      </c>
      <c r="AH12" s="37">
        <f t="shared" ref="AH12:AH14" si="11">AVERAGE(AF12:AG12)</f>
        <v>0</v>
      </c>
      <c r="AI12" s="37">
        <f t="shared" ref="AI12:AI14" si="12">AE12-AH12</f>
        <v>0</v>
      </c>
      <c r="AJ12" s="17">
        <f t="shared" ref="AJ12:AJ14" si="13">AVERAGE(AD12,AI12)</f>
        <v>0</v>
      </c>
      <c r="AK12" s="42"/>
    </row>
    <row r="13" spans="1:37" ht="15.75" thickBot="1">
      <c r="A13" s="112"/>
      <c r="B13" s="105">
        <v>115.8</v>
      </c>
      <c r="C13" s="97"/>
      <c r="D13" s="47" t="s">
        <v>63</v>
      </c>
      <c r="E13" s="39">
        <v>0</v>
      </c>
      <c r="F13" s="36">
        <v>0</v>
      </c>
      <c r="G13" s="36">
        <v>0</v>
      </c>
      <c r="H13" s="37">
        <f t="shared" si="0"/>
        <v>0</v>
      </c>
      <c r="I13" s="37">
        <f t="shared" si="1"/>
        <v>0</v>
      </c>
      <c r="J13" s="37">
        <v>0</v>
      </c>
      <c r="K13" s="36">
        <v>0</v>
      </c>
      <c r="L13" s="36">
        <v>0</v>
      </c>
      <c r="M13" s="37">
        <f t="shared" si="2"/>
        <v>0</v>
      </c>
      <c r="N13" s="37">
        <f t="shared" si="3"/>
        <v>0</v>
      </c>
      <c r="O13" s="38">
        <f t="shared" si="4"/>
        <v>0</v>
      </c>
      <c r="P13" s="39">
        <v>0</v>
      </c>
      <c r="Q13" s="37">
        <v>0</v>
      </c>
      <c r="R13" s="37">
        <v>0</v>
      </c>
      <c r="S13" s="37">
        <f t="shared" si="5"/>
        <v>0</v>
      </c>
      <c r="T13" s="40">
        <f t="shared" si="6"/>
        <v>0</v>
      </c>
      <c r="U13" s="39">
        <v>15</v>
      </c>
      <c r="V13" s="37">
        <v>0.8</v>
      </c>
      <c r="W13" s="37">
        <v>0.9</v>
      </c>
      <c r="X13" s="37">
        <f t="shared" si="7"/>
        <v>0.85000000000000009</v>
      </c>
      <c r="Y13" s="17">
        <f t="shared" si="8"/>
        <v>14.15</v>
      </c>
      <c r="Z13" s="39">
        <v>15</v>
      </c>
      <c r="AA13" s="37">
        <v>0.6</v>
      </c>
      <c r="AB13" s="37">
        <v>0.6</v>
      </c>
      <c r="AC13" s="37">
        <f t="shared" si="9"/>
        <v>0.6</v>
      </c>
      <c r="AD13" s="37">
        <f t="shared" si="10"/>
        <v>14.4</v>
      </c>
      <c r="AE13" s="37">
        <v>15</v>
      </c>
      <c r="AF13" s="37">
        <v>0.2</v>
      </c>
      <c r="AG13" s="37">
        <v>0.2</v>
      </c>
      <c r="AH13" s="37">
        <f t="shared" si="11"/>
        <v>0.2</v>
      </c>
      <c r="AI13" s="37">
        <f t="shared" si="12"/>
        <v>14.8</v>
      </c>
      <c r="AJ13" s="17">
        <f t="shared" si="13"/>
        <v>14.600000000000001</v>
      </c>
      <c r="AK13" s="42"/>
    </row>
    <row r="14" spans="1:37">
      <c r="A14" s="112"/>
      <c r="B14" s="105">
        <v>115.8</v>
      </c>
      <c r="C14" s="97"/>
      <c r="D14" s="47" t="s">
        <v>64</v>
      </c>
      <c r="E14" s="39">
        <v>15</v>
      </c>
      <c r="F14" s="36">
        <v>1.2</v>
      </c>
      <c r="G14" s="36">
        <v>1.2</v>
      </c>
      <c r="H14" s="37">
        <f t="shared" si="0"/>
        <v>1.2</v>
      </c>
      <c r="I14" s="37">
        <f t="shared" si="1"/>
        <v>13.8</v>
      </c>
      <c r="J14" s="37">
        <v>15</v>
      </c>
      <c r="K14" s="36">
        <v>1.4</v>
      </c>
      <c r="L14" s="36">
        <v>1.4</v>
      </c>
      <c r="M14" s="37">
        <f t="shared" si="2"/>
        <v>1.4</v>
      </c>
      <c r="N14" s="37">
        <f t="shared" si="3"/>
        <v>13.6</v>
      </c>
      <c r="O14" s="38">
        <f t="shared" si="4"/>
        <v>13.8</v>
      </c>
      <c r="P14" s="39">
        <v>15</v>
      </c>
      <c r="Q14" s="37">
        <v>1</v>
      </c>
      <c r="R14" s="37">
        <v>1</v>
      </c>
      <c r="S14" s="37">
        <f t="shared" si="5"/>
        <v>1</v>
      </c>
      <c r="T14" s="40">
        <f t="shared" si="6"/>
        <v>14</v>
      </c>
      <c r="U14" s="39">
        <v>0</v>
      </c>
      <c r="V14" s="37">
        <v>0</v>
      </c>
      <c r="W14" s="37">
        <v>0</v>
      </c>
      <c r="X14" s="37">
        <f t="shared" si="7"/>
        <v>0</v>
      </c>
      <c r="Y14" s="17">
        <f t="shared" si="8"/>
        <v>0</v>
      </c>
      <c r="Z14" s="39">
        <v>0</v>
      </c>
      <c r="AA14" s="37">
        <v>0</v>
      </c>
      <c r="AB14" s="37">
        <v>0</v>
      </c>
      <c r="AC14" s="37">
        <f t="shared" si="9"/>
        <v>0</v>
      </c>
      <c r="AD14" s="37">
        <f t="shared" si="10"/>
        <v>0</v>
      </c>
      <c r="AE14" s="37">
        <v>0</v>
      </c>
      <c r="AF14" s="37">
        <v>0</v>
      </c>
      <c r="AG14" s="37">
        <v>0</v>
      </c>
      <c r="AH14" s="37">
        <f t="shared" si="11"/>
        <v>0</v>
      </c>
      <c r="AI14" s="37">
        <f t="shared" si="12"/>
        <v>0</v>
      </c>
      <c r="AJ14" s="17">
        <f t="shared" si="13"/>
        <v>0</v>
      </c>
      <c r="AK14" s="42"/>
    </row>
    <row r="15" spans="1:37">
      <c r="A15" s="112"/>
      <c r="B15" s="105">
        <v>115.8</v>
      </c>
      <c r="C15" s="97"/>
      <c r="D15" s="47"/>
      <c r="E15" s="28"/>
      <c r="F15" s="27"/>
      <c r="G15" s="27"/>
      <c r="H15" s="26"/>
      <c r="I15" s="26"/>
      <c r="J15" s="26"/>
      <c r="K15" s="27"/>
      <c r="L15" s="27" t="s">
        <v>29</v>
      </c>
      <c r="M15" s="27"/>
      <c r="N15" s="34"/>
      <c r="O15" s="19"/>
      <c r="P15" s="28"/>
      <c r="Q15" s="27" t="s">
        <v>29</v>
      </c>
      <c r="R15" s="27"/>
      <c r="S15" s="34"/>
      <c r="T15" s="19"/>
      <c r="U15" s="28"/>
      <c r="V15" s="27" t="s">
        <v>29</v>
      </c>
      <c r="W15" s="27"/>
      <c r="X15" s="34"/>
      <c r="Y15" s="55"/>
      <c r="Z15" s="28"/>
      <c r="AA15" s="26"/>
      <c r="AB15" s="26"/>
      <c r="AC15" s="26"/>
      <c r="AD15" s="26"/>
      <c r="AE15" s="26"/>
      <c r="AF15" s="26"/>
      <c r="AG15" s="27" t="s">
        <v>29</v>
      </c>
      <c r="AH15" s="27"/>
      <c r="AI15" s="34"/>
      <c r="AJ15" s="2"/>
      <c r="AK15" s="42"/>
    </row>
    <row r="16" spans="1:37" ht="15.75" thickBot="1">
      <c r="A16" s="113"/>
      <c r="B16" s="105">
        <v>115.8</v>
      </c>
      <c r="C16" s="98"/>
      <c r="D16" s="47"/>
      <c r="E16" s="49" t="s">
        <v>20</v>
      </c>
      <c r="F16" s="50"/>
      <c r="G16" s="50"/>
      <c r="H16" s="50"/>
      <c r="I16" s="50"/>
      <c r="J16" s="50"/>
      <c r="K16" s="50"/>
      <c r="L16" s="50"/>
      <c r="M16" s="50"/>
      <c r="N16" s="43"/>
      <c r="O16" s="54">
        <f>O11+O12+O13+O14-O15</f>
        <v>28.4</v>
      </c>
      <c r="P16" s="49" t="s">
        <v>21</v>
      </c>
      <c r="Q16" s="50"/>
      <c r="R16" s="50"/>
      <c r="S16" s="43"/>
      <c r="T16" s="54">
        <f>T11+T12+T13+T14-T15</f>
        <v>27.5</v>
      </c>
      <c r="U16" s="49" t="s">
        <v>24</v>
      </c>
      <c r="V16" s="50"/>
      <c r="W16" s="50"/>
      <c r="X16" s="43"/>
      <c r="Y16" s="54">
        <f>Y11+Y12+Y13+Y14-Y15</f>
        <v>28.1</v>
      </c>
      <c r="Z16" s="49" t="s">
        <v>26</v>
      </c>
      <c r="AA16" s="50"/>
      <c r="AB16" s="50"/>
      <c r="AC16" s="50"/>
      <c r="AD16" s="50"/>
      <c r="AE16" s="50"/>
      <c r="AF16" s="50"/>
      <c r="AG16" s="50"/>
      <c r="AH16" s="50"/>
      <c r="AI16" s="43"/>
      <c r="AJ16" s="52">
        <f>AJ11+AJ12+AJ13+AJ14-AJ15</f>
        <v>29.200000000000003</v>
      </c>
      <c r="AK16" s="51">
        <f>O16+T16+Y16+AJ16</f>
        <v>113.2</v>
      </c>
    </row>
    <row r="17" spans="1:37" ht="15.75" thickBot="1">
      <c r="A17" s="111">
        <v>1</v>
      </c>
      <c r="B17" s="30">
        <v>115.35</v>
      </c>
      <c r="C17" s="96" t="s">
        <v>73</v>
      </c>
      <c r="D17" s="22" t="s">
        <v>74</v>
      </c>
      <c r="E17" s="39">
        <v>15</v>
      </c>
      <c r="F17" s="36">
        <v>1.5</v>
      </c>
      <c r="G17" s="36">
        <v>1.5</v>
      </c>
      <c r="H17" s="37">
        <f>AVERAGE(F17:G17)</f>
        <v>1.5</v>
      </c>
      <c r="I17" s="37">
        <f>E17-H17</f>
        <v>13.5</v>
      </c>
      <c r="J17" s="37">
        <v>15</v>
      </c>
      <c r="K17" s="36">
        <v>1.1000000000000001</v>
      </c>
      <c r="L17" s="36">
        <v>1.1000000000000001</v>
      </c>
      <c r="M17" s="37">
        <f>AVERAGE(K17:L17)</f>
        <v>1.1000000000000001</v>
      </c>
      <c r="N17" s="37">
        <f>J17-M17</f>
        <v>13.9</v>
      </c>
      <c r="O17" s="38">
        <f>MAX(I17,N17)</f>
        <v>13.9</v>
      </c>
      <c r="P17" s="39">
        <v>0</v>
      </c>
      <c r="Q17" s="37">
        <v>0</v>
      </c>
      <c r="R17" s="37">
        <v>0</v>
      </c>
      <c r="S17" s="37">
        <f>AVERAGE(Q17:R17)</f>
        <v>0</v>
      </c>
      <c r="T17" s="17">
        <f>P17-S17</f>
        <v>0</v>
      </c>
      <c r="U17" s="39">
        <v>15</v>
      </c>
      <c r="V17" s="37">
        <v>0.5</v>
      </c>
      <c r="W17" s="37">
        <v>0.3</v>
      </c>
      <c r="X17" s="37">
        <f>AVERAGE(V17:W17)</f>
        <v>0.4</v>
      </c>
      <c r="Y17" s="17">
        <f>U17-X17</f>
        <v>14.6</v>
      </c>
      <c r="Z17" s="39">
        <v>15</v>
      </c>
      <c r="AA17" s="37">
        <v>0.4</v>
      </c>
      <c r="AB17" s="37">
        <v>0.4</v>
      </c>
      <c r="AC17" s="37">
        <f>AVERAGE(AA17:AB17)</f>
        <v>0.4</v>
      </c>
      <c r="AD17" s="37">
        <f>Z17-AC17</f>
        <v>14.6</v>
      </c>
      <c r="AE17" s="37">
        <v>15</v>
      </c>
      <c r="AF17" s="37">
        <v>0.4</v>
      </c>
      <c r="AG17" s="37">
        <v>0.4</v>
      </c>
      <c r="AH17" s="37">
        <f>AVERAGE(AF17:AG17)</f>
        <v>0.4</v>
      </c>
      <c r="AI17" s="37">
        <f>AE17-AH17</f>
        <v>14.6</v>
      </c>
      <c r="AJ17" s="17">
        <f>AVERAGE(AD17,AI17)</f>
        <v>14.6</v>
      </c>
      <c r="AK17" s="41"/>
    </row>
    <row r="18" spans="1:37" ht="15.75" thickBot="1">
      <c r="A18" s="112"/>
      <c r="B18" s="30">
        <v>115.35</v>
      </c>
      <c r="C18" s="97"/>
      <c r="D18" s="25" t="s">
        <v>75</v>
      </c>
      <c r="E18" s="39">
        <v>0</v>
      </c>
      <c r="F18" s="36">
        <v>0</v>
      </c>
      <c r="G18" s="36">
        <v>0</v>
      </c>
      <c r="H18" s="37">
        <f t="shared" ref="H18:H20" si="14">AVERAGE(F18:G18)</f>
        <v>0</v>
      </c>
      <c r="I18" s="37">
        <f t="shared" ref="I18:I20" si="15">E18-H18</f>
        <v>0</v>
      </c>
      <c r="J18" s="37">
        <v>0</v>
      </c>
      <c r="K18" s="36">
        <v>0</v>
      </c>
      <c r="L18" s="36">
        <v>0</v>
      </c>
      <c r="M18" s="37">
        <f t="shared" ref="M18:M20" si="16">AVERAGE(K18:L18)</f>
        <v>0</v>
      </c>
      <c r="N18" s="37">
        <f t="shared" ref="N18:N20" si="17">J18-M18</f>
        <v>0</v>
      </c>
      <c r="O18" s="38">
        <f t="shared" ref="O18:O20" si="18">MAX(I18,N18)</f>
        <v>0</v>
      </c>
      <c r="P18" s="39">
        <v>0</v>
      </c>
      <c r="Q18" s="37">
        <v>0</v>
      </c>
      <c r="R18" s="37">
        <v>0</v>
      </c>
      <c r="S18" s="37">
        <f t="shared" ref="S18:S20" si="19">AVERAGE(Q18:R18)</f>
        <v>0</v>
      </c>
      <c r="T18" s="17">
        <f t="shared" ref="T18:T20" si="20">P18-S18</f>
        <v>0</v>
      </c>
      <c r="U18" s="39">
        <v>15</v>
      </c>
      <c r="V18" s="37">
        <v>0.2</v>
      </c>
      <c r="W18" s="37">
        <v>0.3</v>
      </c>
      <c r="X18" s="37">
        <f t="shared" ref="X18:X20" si="21">AVERAGE(V18:W18)</f>
        <v>0.25</v>
      </c>
      <c r="Y18" s="17">
        <f t="shared" ref="Y18:Y20" si="22">U18-X18</f>
        <v>14.75</v>
      </c>
      <c r="Z18" s="39">
        <v>0</v>
      </c>
      <c r="AA18" s="37">
        <v>0</v>
      </c>
      <c r="AB18" s="37">
        <v>0</v>
      </c>
      <c r="AC18" s="37">
        <f t="shared" ref="AC18:AC20" si="23">AVERAGE(AA18:AB18)</f>
        <v>0</v>
      </c>
      <c r="AD18" s="37">
        <f t="shared" ref="AD18:AD20" si="24">Z18-AC18</f>
        <v>0</v>
      </c>
      <c r="AE18" s="37">
        <v>0</v>
      </c>
      <c r="AF18" s="37">
        <v>0</v>
      </c>
      <c r="AG18" s="37">
        <v>0</v>
      </c>
      <c r="AH18" s="37">
        <f t="shared" ref="AH18:AH20" si="25">AVERAGE(AF18:AG18)</f>
        <v>0</v>
      </c>
      <c r="AI18" s="37">
        <f t="shared" ref="AI18:AI20" si="26">AE18-AH18</f>
        <v>0</v>
      </c>
      <c r="AJ18" s="17">
        <f t="shared" ref="AJ18:AJ20" si="27">AVERAGE(AD18,AI18)</f>
        <v>0</v>
      </c>
      <c r="AK18" s="42"/>
    </row>
    <row r="19" spans="1:37" ht="15.75" thickBot="1">
      <c r="A19" s="112"/>
      <c r="B19" s="30">
        <v>115.35</v>
      </c>
      <c r="C19" s="97"/>
      <c r="D19" s="25" t="s">
        <v>76</v>
      </c>
      <c r="E19" s="39">
        <v>0</v>
      </c>
      <c r="F19" s="36">
        <v>0</v>
      </c>
      <c r="G19" s="36">
        <v>0</v>
      </c>
      <c r="H19" s="37">
        <f t="shared" si="14"/>
        <v>0</v>
      </c>
      <c r="I19" s="37">
        <f t="shared" si="15"/>
        <v>0</v>
      </c>
      <c r="J19" s="37">
        <v>0</v>
      </c>
      <c r="K19" s="36">
        <v>0</v>
      </c>
      <c r="L19" s="36">
        <v>0</v>
      </c>
      <c r="M19" s="37">
        <f t="shared" si="16"/>
        <v>0</v>
      </c>
      <c r="N19" s="37">
        <f t="shared" si="17"/>
        <v>0</v>
      </c>
      <c r="O19" s="38">
        <f t="shared" si="18"/>
        <v>0</v>
      </c>
      <c r="P19" s="39">
        <v>15</v>
      </c>
      <c r="Q19" s="37">
        <v>0.6</v>
      </c>
      <c r="R19" s="37">
        <v>0.6</v>
      </c>
      <c r="S19" s="37">
        <f t="shared" si="19"/>
        <v>0.6</v>
      </c>
      <c r="T19" s="17">
        <f t="shared" si="20"/>
        <v>14.4</v>
      </c>
      <c r="U19" s="39">
        <v>0</v>
      </c>
      <c r="V19" s="37">
        <v>0</v>
      </c>
      <c r="W19" s="37">
        <v>0</v>
      </c>
      <c r="X19" s="37">
        <f t="shared" si="21"/>
        <v>0</v>
      </c>
      <c r="Y19" s="17">
        <f t="shared" si="22"/>
        <v>0</v>
      </c>
      <c r="Z19" s="39">
        <v>15</v>
      </c>
      <c r="AA19" s="37">
        <v>0.3</v>
      </c>
      <c r="AB19" s="37">
        <v>0.3</v>
      </c>
      <c r="AC19" s="37">
        <f t="shared" si="23"/>
        <v>0.3</v>
      </c>
      <c r="AD19" s="37">
        <f t="shared" si="24"/>
        <v>14.7</v>
      </c>
      <c r="AE19" s="37">
        <v>15</v>
      </c>
      <c r="AF19" s="37">
        <v>0.3</v>
      </c>
      <c r="AG19" s="37">
        <v>0.3</v>
      </c>
      <c r="AH19" s="37">
        <f t="shared" si="25"/>
        <v>0.3</v>
      </c>
      <c r="AI19" s="37">
        <f t="shared" si="26"/>
        <v>14.7</v>
      </c>
      <c r="AJ19" s="17">
        <f t="shared" si="27"/>
        <v>14.7</v>
      </c>
      <c r="AK19" s="42"/>
    </row>
    <row r="20" spans="1:37">
      <c r="A20" s="112"/>
      <c r="B20" s="30">
        <v>115.35</v>
      </c>
      <c r="C20" s="97"/>
      <c r="D20" s="25" t="s">
        <v>77</v>
      </c>
      <c r="E20" s="39">
        <v>15</v>
      </c>
      <c r="F20" s="36">
        <v>1.1000000000000001</v>
      </c>
      <c r="G20" s="36">
        <v>1.1000000000000001</v>
      </c>
      <c r="H20" s="37">
        <f t="shared" si="14"/>
        <v>1.1000000000000001</v>
      </c>
      <c r="I20" s="37">
        <f t="shared" si="15"/>
        <v>13.9</v>
      </c>
      <c r="J20" s="37">
        <v>15</v>
      </c>
      <c r="K20" s="36">
        <v>0.9</v>
      </c>
      <c r="L20" s="36">
        <v>0.9</v>
      </c>
      <c r="M20" s="37">
        <f t="shared" si="16"/>
        <v>0.9</v>
      </c>
      <c r="N20" s="37">
        <f t="shared" si="17"/>
        <v>14.1</v>
      </c>
      <c r="O20" s="38">
        <f t="shared" si="18"/>
        <v>14.1</v>
      </c>
      <c r="P20" s="39">
        <v>15</v>
      </c>
      <c r="Q20" s="37">
        <v>1.1000000000000001</v>
      </c>
      <c r="R20" s="37">
        <v>1.1000000000000001</v>
      </c>
      <c r="S20" s="37">
        <f t="shared" si="19"/>
        <v>1.1000000000000001</v>
      </c>
      <c r="T20" s="17">
        <f t="shared" si="20"/>
        <v>13.9</v>
      </c>
      <c r="U20" s="39">
        <v>0</v>
      </c>
      <c r="V20" s="37">
        <v>0</v>
      </c>
      <c r="W20" s="37">
        <v>0</v>
      </c>
      <c r="X20" s="37">
        <f t="shared" si="21"/>
        <v>0</v>
      </c>
      <c r="Y20" s="17">
        <f t="shared" si="22"/>
        <v>0</v>
      </c>
      <c r="Z20" s="39">
        <v>0</v>
      </c>
      <c r="AA20" s="37">
        <v>0</v>
      </c>
      <c r="AB20" s="37">
        <v>0</v>
      </c>
      <c r="AC20" s="37">
        <f t="shared" si="23"/>
        <v>0</v>
      </c>
      <c r="AD20" s="37">
        <f t="shared" si="24"/>
        <v>0</v>
      </c>
      <c r="AE20" s="37">
        <v>0</v>
      </c>
      <c r="AF20" s="37">
        <v>0</v>
      </c>
      <c r="AG20" s="37">
        <v>0</v>
      </c>
      <c r="AH20" s="37">
        <f t="shared" si="25"/>
        <v>0</v>
      </c>
      <c r="AI20" s="37">
        <f t="shared" si="26"/>
        <v>0</v>
      </c>
      <c r="AJ20" s="17">
        <f t="shared" si="27"/>
        <v>0</v>
      </c>
      <c r="AK20" s="42"/>
    </row>
    <row r="21" spans="1:37">
      <c r="A21" s="112"/>
      <c r="B21" s="30">
        <v>115.35</v>
      </c>
      <c r="C21" s="97"/>
      <c r="D21" s="25"/>
      <c r="E21" s="28"/>
      <c r="F21" s="27"/>
      <c r="G21" s="27"/>
      <c r="H21" s="26"/>
      <c r="I21" s="26"/>
      <c r="J21" s="26"/>
      <c r="K21" s="27"/>
      <c r="L21" s="27" t="s">
        <v>29</v>
      </c>
      <c r="M21" s="27"/>
      <c r="N21" s="34"/>
      <c r="O21" s="19"/>
      <c r="P21" s="28"/>
      <c r="Q21" s="27" t="s">
        <v>29</v>
      </c>
      <c r="R21" s="27"/>
      <c r="S21" s="34"/>
      <c r="T21" s="19"/>
      <c r="U21" s="28"/>
      <c r="V21" s="27" t="s">
        <v>29</v>
      </c>
      <c r="W21" s="27"/>
      <c r="X21" s="34"/>
      <c r="Y21" s="19"/>
      <c r="Z21" s="28"/>
      <c r="AA21" s="26"/>
      <c r="AB21" s="26"/>
      <c r="AC21" s="26"/>
      <c r="AD21" s="26"/>
      <c r="AE21" s="26"/>
      <c r="AF21" s="26"/>
      <c r="AG21" s="27" t="s">
        <v>29</v>
      </c>
      <c r="AH21" s="27"/>
      <c r="AI21" s="34"/>
      <c r="AJ21" s="2"/>
      <c r="AK21" s="42"/>
    </row>
    <row r="22" spans="1:37" ht="15.75" thickBot="1">
      <c r="A22" s="113"/>
      <c r="B22" s="30">
        <v>115.35</v>
      </c>
      <c r="C22" s="99"/>
      <c r="D22" s="23"/>
      <c r="E22" s="49" t="s">
        <v>20</v>
      </c>
      <c r="F22" s="50"/>
      <c r="G22" s="50"/>
      <c r="H22" s="50"/>
      <c r="I22" s="50"/>
      <c r="J22" s="50"/>
      <c r="K22" s="50"/>
      <c r="L22" s="50"/>
      <c r="M22" s="50"/>
      <c r="N22" s="43"/>
      <c r="O22" s="54">
        <f>O17+O18+O19+O20-O21</f>
        <v>28</v>
      </c>
      <c r="P22" s="49" t="s">
        <v>21</v>
      </c>
      <c r="Q22" s="50"/>
      <c r="R22" s="50"/>
      <c r="S22" s="43"/>
      <c r="T22" s="54">
        <f>T17+T18+T19+T20-T21</f>
        <v>28.3</v>
      </c>
      <c r="U22" s="49" t="s">
        <v>24</v>
      </c>
      <c r="V22" s="50"/>
      <c r="W22" s="50"/>
      <c r="X22" s="43"/>
      <c r="Y22" s="54">
        <f>Y17+Y18+Y19+Y20-Y21</f>
        <v>29.35</v>
      </c>
      <c r="Z22" s="49" t="s">
        <v>26</v>
      </c>
      <c r="AA22" s="50"/>
      <c r="AB22" s="50"/>
      <c r="AC22" s="50"/>
      <c r="AD22" s="50"/>
      <c r="AE22" s="50"/>
      <c r="AF22" s="50"/>
      <c r="AG22" s="50"/>
      <c r="AH22" s="50"/>
      <c r="AI22" s="43"/>
      <c r="AJ22" s="53">
        <f>AJ17+AJ18+AJ19+AJ20-AJ21</f>
        <v>29.299999999999997</v>
      </c>
      <c r="AK22" s="51">
        <f>O22+T22+Y22+AJ22</f>
        <v>114.95</v>
      </c>
    </row>
    <row r="23" spans="1:37" ht="15.75" thickBot="1">
      <c r="A23" s="111">
        <v>2</v>
      </c>
      <c r="B23" s="30">
        <v>114.25</v>
      </c>
      <c r="C23" s="96" t="s">
        <v>45</v>
      </c>
      <c r="D23" s="22" t="s">
        <v>85</v>
      </c>
      <c r="E23" s="39">
        <v>15</v>
      </c>
      <c r="F23" s="36">
        <v>0.5</v>
      </c>
      <c r="G23" s="36">
        <v>0.5</v>
      </c>
      <c r="H23" s="37">
        <f>AVERAGE(F23:G23)</f>
        <v>0.5</v>
      </c>
      <c r="I23" s="37">
        <f>E23-H23</f>
        <v>14.5</v>
      </c>
      <c r="J23" s="37">
        <v>15</v>
      </c>
      <c r="K23" s="36">
        <v>0.3</v>
      </c>
      <c r="L23" s="36">
        <v>0.3</v>
      </c>
      <c r="M23" s="37">
        <f>AVERAGE(K23:L23)</f>
        <v>0.3</v>
      </c>
      <c r="N23" s="37">
        <f>J23-M23</f>
        <v>14.7</v>
      </c>
      <c r="O23" s="19">
        <f>MAX(I23,N23)</f>
        <v>14.7</v>
      </c>
      <c r="P23" s="39">
        <v>15</v>
      </c>
      <c r="Q23" s="37">
        <v>0.7</v>
      </c>
      <c r="R23" s="37">
        <v>0.7</v>
      </c>
      <c r="S23" s="37">
        <f>AVERAGE(Q23:R23)</f>
        <v>0.7</v>
      </c>
      <c r="T23" s="40">
        <f>P23-S23</f>
        <v>14.3</v>
      </c>
      <c r="U23" s="39">
        <v>15</v>
      </c>
      <c r="V23" s="37">
        <v>0.6</v>
      </c>
      <c r="W23" s="37">
        <v>0.5</v>
      </c>
      <c r="X23" s="37">
        <f>AVERAGE(V23:W23)</f>
        <v>0.55000000000000004</v>
      </c>
      <c r="Y23" s="17">
        <f>U23-X23</f>
        <v>14.45</v>
      </c>
      <c r="Z23" s="39">
        <v>15</v>
      </c>
      <c r="AA23" s="37">
        <v>0.5</v>
      </c>
      <c r="AB23" s="37">
        <v>0.5</v>
      </c>
      <c r="AC23" s="37">
        <f>AVERAGE(AA23:AB23)</f>
        <v>0.5</v>
      </c>
      <c r="AD23" s="37">
        <f>Z23-AC23</f>
        <v>14.5</v>
      </c>
      <c r="AE23" s="37">
        <v>15</v>
      </c>
      <c r="AF23" s="37">
        <v>0.5</v>
      </c>
      <c r="AG23" s="37">
        <v>0.5</v>
      </c>
      <c r="AH23" s="37">
        <f>AVERAGE(AF23:AG23)</f>
        <v>0.5</v>
      </c>
      <c r="AI23" s="37">
        <f>AE23-AH23</f>
        <v>14.5</v>
      </c>
      <c r="AJ23" s="17">
        <f>AVERAGE(AD23,AI23)</f>
        <v>14.5</v>
      </c>
      <c r="AK23" s="41"/>
    </row>
    <row r="24" spans="1:37" ht="15.75" thickBot="1">
      <c r="A24" s="112"/>
      <c r="B24" s="30">
        <v>114.25</v>
      </c>
      <c r="C24" s="97" t="s">
        <v>78</v>
      </c>
      <c r="D24" s="25" t="s">
        <v>86</v>
      </c>
      <c r="E24" s="39">
        <v>14.5</v>
      </c>
      <c r="F24" s="36">
        <v>0.8</v>
      </c>
      <c r="G24" s="36">
        <v>0.8</v>
      </c>
      <c r="H24" s="37">
        <f t="shared" ref="H24:H26" si="28">AVERAGE(F24:G24)</f>
        <v>0.8</v>
      </c>
      <c r="I24" s="37">
        <f t="shared" ref="I24:I26" si="29">E24-H24</f>
        <v>13.7</v>
      </c>
      <c r="J24" s="37">
        <v>15</v>
      </c>
      <c r="K24" s="36">
        <v>2</v>
      </c>
      <c r="L24" s="36">
        <v>2</v>
      </c>
      <c r="M24" s="37">
        <f t="shared" ref="M24:M26" si="30">AVERAGE(K24:L24)</f>
        <v>2</v>
      </c>
      <c r="N24" s="37">
        <f t="shared" ref="N24:N26" si="31">J24-M24</f>
        <v>13</v>
      </c>
      <c r="O24" s="19">
        <f t="shared" ref="O24:O26" si="32">MAX(I24,N24)</f>
        <v>13.7</v>
      </c>
      <c r="P24" s="39">
        <v>15</v>
      </c>
      <c r="Q24" s="37">
        <v>0.9</v>
      </c>
      <c r="R24" s="37">
        <v>0.9</v>
      </c>
      <c r="S24" s="37">
        <f t="shared" ref="S24:S26" si="33">AVERAGE(Q24:R24)</f>
        <v>0.9</v>
      </c>
      <c r="T24" s="40">
        <f t="shared" ref="T24:T26" si="34">P24-S24</f>
        <v>14.1</v>
      </c>
      <c r="U24" s="39">
        <v>15</v>
      </c>
      <c r="V24" s="37">
        <v>1</v>
      </c>
      <c r="W24" s="37">
        <v>0.9</v>
      </c>
      <c r="X24" s="37">
        <f t="shared" ref="X24:X26" si="35">AVERAGE(V24:W24)</f>
        <v>0.95</v>
      </c>
      <c r="Y24" s="17">
        <f t="shared" ref="Y24:Y26" si="36">U24-X24</f>
        <v>14.05</v>
      </c>
      <c r="Z24" s="39">
        <v>15</v>
      </c>
      <c r="AA24" s="37">
        <v>0.7</v>
      </c>
      <c r="AB24" s="37">
        <v>0.7</v>
      </c>
      <c r="AC24" s="37">
        <f t="shared" ref="AC24:AC26" si="37">AVERAGE(AA24:AB24)</f>
        <v>0.7</v>
      </c>
      <c r="AD24" s="37">
        <f t="shared" ref="AD24:AD26" si="38">Z24-AC24</f>
        <v>14.3</v>
      </c>
      <c r="AE24" s="37">
        <v>15</v>
      </c>
      <c r="AF24" s="37">
        <v>0.5</v>
      </c>
      <c r="AG24" s="37">
        <v>0.5</v>
      </c>
      <c r="AH24" s="37">
        <f t="shared" ref="AH24:AH26" si="39">AVERAGE(AF24:AG24)</f>
        <v>0.5</v>
      </c>
      <c r="AI24" s="37">
        <f t="shared" ref="AI24:AI26" si="40">AE24-AH24</f>
        <v>14.5</v>
      </c>
      <c r="AJ24" s="17">
        <f t="shared" ref="AJ24:AJ26" si="41">AVERAGE(AD24,AI24)</f>
        <v>14.4</v>
      </c>
      <c r="AK24" s="42"/>
    </row>
    <row r="25" spans="1:37" ht="15.75" thickBot="1">
      <c r="A25" s="112"/>
      <c r="B25" s="30">
        <v>114.25</v>
      </c>
      <c r="C25" s="97"/>
      <c r="D25" s="25"/>
      <c r="E25" s="39">
        <v>0</v>
      </c>
      <c r="F25" s="36">
        <v>0</v>
      </c>
      <c r="G25" s="36">
        <v>0</v>
      </c>
      <c r="H25" s="37">
        <f t="shared" si="28"/>
        <v>0</v>
      </c>
      <c r="I25" s="37">
        <f t="shared" si="29"/>
        <v>0</v>
      </c>
      <c r="J25" s="37">
        <v>0</v>
      </c>
      <c r="K25" s="36">
        <v>0</v>
      </c>
      <c r="L25" s="36">
        <v>0</v>
      </c>
      <c r="M25" s="37">
        <f t="shared" si="30"/>
        <v>0</v>
      </c>
      <c r="N25" s="37">
        <f t="shared" si="31"/>
        <v>0</v>
      </c>
      <c r="O25" s="19">
        <f t="shared" si="32"/>
        <v>0</v>
      </c>
      <c r="P25" s="39">
        <v>0</v>
      </c>
      <c r="Q25" s="37">
        <v>0</v>
      </c>
      <c r="R25" s="37">
        <v>0</v>
      </c>
      <c r="S25" s="37">
        <f t="shared" si="33"/>
        <v>0</v>
      </c>
      <c r="T25" s="40">
        <f t="shared" si="34"/>
        <v>0</v>
      </c>
      <c r="U25" s="39">
        <v>0</v>
      </c>
      <c r="V25" s="37">
        <v>0</v>
      </c>
      <c r="W25" s="37">
        <v>0</v>
      </c>
      <c r="X25" s="37">
        <f t="shared" si="35"/>
        <v>0</v>
      </c>
      <c r="Y25" s="17">
        <f t="shared" si="36"/>
        <v>0</v>
      </c>
      <c r="Z25" s="39">
        <v>0</v>
      </c>
      <c r="AA25" s="37">
        <v>0</v>
      </c>
      <c r="AB25" s="37">
        <v>0</v>
      </c>
      <c r="AC25" s="37">
        <f t="shared" si="37"/>
        <v>0</v>
      </c>
      <c r="AD25" s="37">
        <f t="shared" si="38"/>
        <v>0</v>
      </c>
      <c r="AE25" s="37">
        <v>0</v>
      </c>
      <c r="AF25" s="37">
        <v>0</v>
      </c>
      <c r="AG25" s="37">
        <v>0</v>
      </c>
      <c r="AH25" s="37">
        <f t="shared" si="39"/>
        <v>0</v>
      </c>
      <c r="AI25" s="37">
        <f t="shared" si="40"/>
        <v>0</v>
      </c>
      <c r="AJ25" s="17">
        <f t="shared" si="41"/>
        <v>0</v>
      </c>
      <c r="AK25" s="42"/>
    </row>
    <row r="26" spans="1:37">
      <c r="A26" s="112"/>
      <c r="B26" s="30">
        <v>114.25</v>
      </c>
      <c r="C26" s="97"/>
      <c r="D26" s="25"/>
      <c r="E26" s="39">
        <v>0</v>
      </c>
      <c r="F26" s="36">
        <v>0</v>
      </c>
      <c r="G26" s="36">
        <v>0</v>
      </c>
      <c r="H26" s="37">
        <f t="shared" si="28"/>
        <v>0</v>
      </c>
      <c r="I26" s="37">
        <f t="shared" si="29"/>
        <v>0</v>
      </c>
      <c r="J26" s="37">
        <v>0</v>
      </c>
      <c r="K26" s="36">
        <v>0</v>
      </c>
      <c r="L26" s="36">
        <v>0</v>
      </c>
      <c r="M26" s="37">
        <f t="shared" si="30"/>
        <v>0</v>
      </c>
      <c r="N26" s="37">
        <f t="shared" si="31"/>
        <v>0</v>
      </c>
      <c r="O26" s="19">
        <f t="shared" si="32"/>
        <v>0</v>
      </c>
      <c r="P26" s="39">
        <v>0</v>
      </c>
      <c r="Q26" s="37">
        <v>0</v>
      </c>
      <c r="R26" s="37">
        <v>0</v>
      </c>
      <c r="S26" s="37">
        <f t="shared" si="33"/>
        <v>0</v>
      </c>
      <c r="T26" s="40">
        <f t="shared" si="34"/>
        <v>0</v>
      </c>
      <c r="U26" s="39">
        <v>0</v>
      </c>
      <c r="V26" s="37">
        <v>0</v>
      </c>
      <c r="W26" s="37">
        <v>0</v>
      </c>
      <c r="X26" s="37">
        <f t="shared" si="35"/>
        <v>0</v>
      </c>
      <c r="Y26" s="17">
        <f t="shared" si="36"/>
        <v>0</v>
      </c>
      <c r="Z26" s="39">
        <v>0</v>
      </c>
      <c r="AA26" s="37">
        <v>0</v>
      </c>
      <c r="AB26" s="37">
        <v>0</v>
      </c>
      <c r="AC26" s="37">
        <f t="shared" si="37"/>
        <v>0</v>
      </c>
      <c r="AD26" s="37">
        <f t="shared" si="38"/>
        <v>0</v>
      </c>
      <c r="AE26" s="37">
        <v>0</v>
      </c>
      <c r="AF26" s="37">
        <v>0</v>
      </c>
      <c r="AG26" s="37">
        <v>0</v>
      </c>
      <c r="AH26" s="37">
        <f t="shared" si="39"/>
        <v>0</v>
      </c>
      <c r="AI26" s="37">
        <f t="shared" si="40"/>
        <v>0</v>
      </c>
      <c r="AJ26" s="17">
        <f t="shared" si="41"/>
        <v>0</v>
      </c>
      <c r="AK26" s="42"/>
    </row>
    <row r="27" spans="1:37">
      <c r="A27" s="112"/>
      <c r="B27" s="30">
        <v>114.25</v>
      </c>
      <c r="C27" s="97"/>
      <c r="D27" s="25"/>
      <c r="E27" s="28"/>
      <c r="F27" s="27"/>
      <c r="G27" s="27"/>
      <c r="H27" s="26"/>
      <c r="I27" s="26"/>
      <c r="J27" s="26"/>
      <c r="K27" s="27"/>
      <c r="L27" s="27" t="s">
        <v>29</v>
      </c>
      <c r="M27" s="27"/>
      <c r="N27" s="34"/>
      <c r="O27" s="19"/>
      <c r="P27" s="28"/>
      <c r="Q27" s="27" t="s">
        <v>29</v>
      </c>
      <c r="R27" s="27"/>
      <c r="S27" s="34"/>
      <c r="T27" s="19"/>
      <c r="U27" s="28"/>
      <c r="V27" s="27" t="s">
        <v>29</v>
      </c>
      <c r="W27" s="27"/>
      <c r="X27" s="34"/>
      <c r="Y27" s="55">
        <v>0</v>
      </c>
      <c r="Z27" s="28"/>
      <c r="AA27" s="26"/>
      <c r="AB27" s="26"/>
      <c r="AC27" s="26"/>
      <c r="AD27" s="26"/>
      <c r="AE27" s="26"/>
      <c r="AF27" s="26"/>
      <c r="AG27" s="27" t="s">
        <v>29</v>
      </c>
      <c r="AH27" s="27"/>
      <c r="AI27" s="34"/>
      <c r="AJ27" s="2"/>
      <c r="AK27" s="42"/>
    </row>
    <row r="28" spans="1:37" ht="15.75" thickBot="1">
      <c r="A28" s="113"/>
      <c r="B28" s="30">
        <v>114.25</v>
      </c>
      <c r="C28" s="99"/>
      <c r="D28" s="23"/>
      <c r="E28" s="49" t="s">
        <v>20</v>
      </c>
      <c r="F28" s="50"/>
      <c r="G28" s="50"/>
      <c r="H28" s="50"/>
      <c r="I28" s="50"/>
      <c r="J28" s="50"/>
      <c r="K28" s="50"/>
      <c r="L28" s="50"/>
      <c r="M28" s="50"/>
      <c r="N28" s="43"/>
      <c r="O28" s="54">
        <f>O23+O24+O25+O26-O27</f>
        <v>28.4</v>
      </c>
      <c r="P28" s="49" t="s">
        <v>21</v>
      </c>
      <c r="Q28" s="50"/>
      <c r="R28" s="50"/>
      <c r="S28" s="43"/>
      <c r="T28" s="54">
        <f>T23+T24+T25+T26-T27</f>
        <v>28.4</v>
      </c>
      <c r="U28" s="49" t="s">
        <v>24</v>
      </c>
      <c r="V28" s="50"/>
      <c r="W28" s="50"/>
      <c r="X28" s="43"/>
      <c r="Y28" s="54">
        <f>Y23+Y24+Y25+Y26-Y27</f>
        <v>28.5</v>
      </c>
      <c r="Z28" s="49" t="s">
        <v>26</v>
      </c>
      <c r="AA28" s="50"/>
      <c r="AB28" s="50"/>
      <c r="AC28" s="50"/>
      <c r="AD28" s="50"/>
      <c r="AE28" s="50"/>
      <c r="AF28" s="50"/>
      <c r="AG28" s="50"/>
      <c r="AH28" s="50"/>
      <c r="AI28" s="43"/>
      <c r="AJ28" s="52">
        <f>AJ23+AJ24+AJ25+AJ26-AJ27</f>
        <v>28.9</v>
      </c>
      <c r="AK28" s="51">
        <f>O28+T28+Y28+AJ28</f>
        <v>114.19999999999999</v>
      </c>
    </row>
    <row r="29" spans="1:37" ht="15.75" thickBot="1">
      <c r="A29" s="128">
        <v>4</v>
      </c>
      <c r="B29" s="30">
        <v>112.45</v>
      </c>
      <c r="C29" s="96" t="s">
        <v>97</v>
      </c>
      <c r="D29" s="22" t="s">
        <v>98</v>
      </c>
      <c r="E29" s="39">
        <v>0</v>
      </c>
      <c r="F29" s="36">
        <v>0</v>
      </c>
      <c r="G29" s="36">
        <v>0</v>
      </c>
      <c r="H29" s="37">
        <f t="shared" ref="H29:H31" si="42">AVERAGE(F29:G29)</f>
        <v>0</v>
      </c>
      <c r="I29" s="37">
        <f t="shared" ref="I29:I31" si="43">E29-H29</f>
        <v>0</v>
      </c>
      <c r="J29" s="37">
        <v>0</v>
      </c>
      <c r="K29" s="36">
        <v>0</v>
      </c>
      <c r="L29" s="36">
        <v>0</v>
      </c>
      <c r="M29" s="37">
        <f t="shared" ref="M29:M31" si="44">AVERAGE(K29:L29)</f>
        <v>0</v>
      </c>
      <c r="N29" s="37">
        <f t="shared" ref="N29:N31" si="45">J29-M29</f>
        <v>0</v>
      </c>
      <c r="O29" s="19">
        <f t="shared" ref="O29:O31" si="46">MAX(I29,N29)</f>
        <v>0</v>
      </c>
      <c r="P29" s="39">
        <v>15</v>
      </c>
      <c r="Q29" s="37">
        <v>1</v>
      </c>
      <c r="R29" s="37">
        <v>1</v>
      </c>
      <c r="S29" s="37">
        <f t="shared" ref="S29:S31" si="47">AVERAGE(Q29:R29)</f>
        <v>1</v>
      </c>
      <c r="T29" s="40">
        <f t="shared" ref="T29:T31" si="48">P29-S29</f>
        <v>14</v>
      </c>
      <c r="U29" s="39">
        <v>15</v>
      </c>
      <c r="V29" s="37">
        <v>0.8</v>
      </c>
      <c r="W29" s="37">
        <v>0.6</v>
      </c>
      <c r="X29" s="37">
        <f t="shared" ref="X29:X31" si="49">AVERAGE(V29:W29)</f>
        <v>0.7</v>
      </c>
      <c r="Y29" s="17">
        <f t="shared" ref="Y29:Y31" si="50">U29-X29</f>
        <v>14.3</v>
      </c>
      <c r="Z29" s="39">
        <v>0</v>
      </c>
      <c r="AA29" s="37">
        <v>0</v>
      </c>
      <c r="AB29" s="37">
        <v>0</v>
      </c>
      <c r="AC29" s="37">
        <f t="shared" ref="AC29:AC31" si="51">AVERAGE(AA29:AB29)</f>
        <v>0</v>
      </c>
      <c r="AD29" s="37">
        <f t="shared" ref="AD29:AD31" si="52">Z29-AC29</f>
        <v>0</v>
      </c>
      <c r="AE29" s="37">
        <v>0</v>
      </c>
      <c r="AF29" s="37">
        <v>0</v>
      </c>
      <c r="AG29" s="37">
        <v>0</v>
      </c>
      <c r="AH29" s="37">
        <f t="shared" ref="AH29:AH31" si="53">AVERAGE(AF29:AG29)</f>
        <v>0</v>
      </c>
      <c r="AI29" s="37">
        <f t="shared" ref="AI29:AI31" si="54">AE29-AH29</f>
        <v>0</v>
      </c>
      <c r="AJ29" s="17">
        <f t="shared" ref="AJ29:AJ31" si="55">AVERAGE(AD29,AI29)</f>
        <v>0</v>
      </c>
      <c r="AK29" s="41"/>
    </row>
    <row r="30" spans="1:37" ht="15.75" thickBot="1">
      <c r="A30" s="129"/>
      <c r="B30" s="30">
        <v>112.45</v>
      </c>
      <c r="C30" s="97"/>
      <c r="D30" s="25" t="s">
        <v>102</v>
      </c>
      <c r="E30" s="39">
        <v>0</v>
      </c>
      <c r="F30" s="36">
        <v>0</v>
      </c>
      <c r="G30" s="36">
        <v>0</v>
      </c>
      <c r="H30" s="37">
        <f t="shared" si="42"/>
        <v>0</v>
      </c>
      <c r="I30" s="37">
        <f t="shared" si="43"/>
        <v>0</v>
      </c>
      <c r="J30" s="37">
        <v>0</v>
      </c>
      <c r="K30" s="36">
        <v>0</v>
      </c>
      <c r="L30" s="36">
        <v>0</v>
      </c>
      <c r="M30" s="37">
        <f t="shared" si="44"/>
        <v>0</v>
      </c>
      <c r="N30" s="37">
        <f t="shared" si="45"/>
        <v>0</v>
      </c>
      <c r="O30" s="19">
        <f t="shared" si="46"/>
        <v>0</v>
      </c>
      <c r="P30" s="39">
        <v>0</v>
      </c>
      <c r="Q30" s="37">
        <v>0</v>
      </c>
      <c r="R30" s="37">
        <v>0</v>
      </c>
      <c r="S30" s="37">
        <f t="shared" si="47"/>
        <v>0</v>
      </c>
      <c r="T30" s="40">
        <f t="shared" si="48"/>
        <v>0</v>
      </c>
      <c r="U30" s="39">
        <v>15</v>
      </c>
      <c r="V30" s="37">
        <v>0.8</v>
      </c>
      <c r="W30" s="37">
        <v>1.2</v>
      </c>
      <c r="X30" s="37">
        <f t="shared" si="49"/>
        <v>1</v>
      </c>
      <c r="Y30" s="17">
        <f t="shared" si="50"/>
        <v>14</v>
      </c>
      <c r="Z30" s="39">
        <v>15</v>
      </c>
      <c r="AA30" s="37">
        <v>0.9</v>
      </c>
      <c r="AB30" s="37">
        <v>0.9</v>
      </c>
      <c r="AC30" s="37">
        <f t="shared" si="51"/>
        <v>0.9</v>
      </c>
      <c r="AD30" s="37">
        <f t="shared" si="52"/>
        <v>14.1</v>
      </c>
      <c r="AE30" s="37">
        <v>15</v>
      </c>
      <c r="AF30" s="37">
        <v>0.6</v>
      </c>
      <c r="AG30" s="37">
        <v>0.6</v>
      </c>
      <c r="AH30" s="37">
        <f t="shared" si="53"/>
        <v>0.6</v>
      </c>
      <c r="AI30" s="37">
        <f t="shared" si="54"/>
        <v>14.4</v>
      </c>
      <c r="AJ30" s="17">
        <f t="shared" si="55"/>
        <v>14.25</v>
      </c>
      <c r="AK30" s="42"/>
    </row>
    <row r="31" spans="1:37" ht="15.75" thickBot="1">
      <c r="A31" s="129"/>
      <c r="B31" s="30">
        <v>112.45</v>
      </c>
      <c r="C31" s="97"/>
      <c r="D31" s="25" t="s">
        <v>99</v>
      </c>
      <c r="E31" s="39">
        <v>15</v>
      </c>
      <c r="F31" s="36">
        <v>1.6</v>
      </c>
      <c r="G31" s="36">
        <v>0.8</v>
      </c>
      <c r="H31" s="37">
        <f t="shared" si="42"/>
        <v>1.2000000000000002</v>
      </c>
      <c r="I31" s="37">
        <f t="shared" si="43"/>
        <v>13.8</v>
      </c>
      <c r="J31" s="37">
        <v>15</v>
      </c>
      <c r="K31" s="36">
        <v>1.6</v>
      </c>
      <c r="L31" s="36">
        <v>0.8</v>
      </c>
      <c r="M31" s="37">
        <f t="shared" si="44"/>
        <v>1.2000000000000002</v>
      </c>
      <c r="N31" s="37">
        <f t="shared" si="45"/>
        <v>13.8</v>
      </c>
      <c r="O31" s="19">
        <f t="shared" si="46"/>
        <v>13.8</v>
      </c>
      <c r="P31" s="39">
        <v>15</v>
      </c>
      <c r="Q31" s="37">
        <v>1.9</v>
      </c>
      <c r="R31" s="37">
        <v>1.9</v>
      </c>
      <c r="S31" s="37">
        <f t="shared" si="47"/>
        <v>1.9</v>
      </c>
      <c r="T31" s="40">
        <f t="shared" si="48"/>
        <v>13.1</v>
      </c>
      <c r="U31" s="39">
        <v>0</v>
      </c>
      <c r="V31" s="37">
        <v>0</v>
      </c>
      <c r="W31" s="37">
        <v>0</v>
      </c>
      <c r="X31" s="37">
        <f t="shared" si="49"/>
        <v>0</v>
      </c>
      <c r="Y31" s="17">
        <f t="shared" si="50"/>
        <v>0</v>
      </c>
      <c r="Z31" s="39">
        <v>0</v>
      </c>
      <c r="AA31" s="37">
        <v>0</v>
      </c>
      <c r="AB31" s="37">
        <v>0</v>
      </c>
      <c r="AC31" s="37">
        <f t="shared" si="51"/>
        <v>0</v>
      </c>
      <c r="AD31" s="37">
        <f t="shared" si="52"/>
        <v>0</v>
      </c>
      <c r="AE31" s="37">
        <v>0</v>
      </c>
      <c r="AF31" s="37">
        <v>0</v>
      </c>
      <c r="AG31" s="37">
        <v>0</v>
      </c>
      <c r="AH31" s="37">
        <f t="shared" si="53"/>
        <v>0</v>
      </c>
      <c r="AI31" s="37">
        <f t="shared" si="54"/>
        <v>0</v>
      </c>
      <c r="AJ31" s="17">
        <f t="shared" si="55"/>
        <v>0</v>
      </c>
      <c r="AK31" s="42"/>
    </row>
    <row r="32" spans="1:37">
      <c r="A32" s="129"/>
      <c r="B32" s="30">
        <v>112.45</v>
      </c>
      <c r="C32" s="97"/>
      <c r="D32" s="25" t="s">
        <v>100</v>
      </c>
      <c r="E32" s="39">
        <v>15</v>
      </c>
      <c r="F32" s="36">
        <v>2.5</v>
      </c>
      <c r="G32" s="36">
        <v>2.5</v>
      </c>
      <c r="H32" s="37">
        <f t="shared" ref="H32" si="56">AVERAGE(F32:G32)</f>
        <v>2.5</v>
      </c>
      <c r="I32" s="37">
        <f t="shared" ref="I32" si="57">E32-H32</f>
        <v>12.5</v>
      </c>
      <c r="J32" s="37">
        <v>15</v>
      </c>
      <c r="K32" s="36">
        <v>15</v>
      </c>
      <c r="L32" s="36">
        <v>15</v>
      </c>
      <c r="M32" s="37">
        <f t="shared" ref="M32" si="58">AVERAGE(K32:L32)</f>
        <v>15</v>
      </c>
      <c r="N32" s="37">
        <f t="shared" ref="N32" si="59">J32-M32</f>
        <v>0</v>
      </c>
      <c r="O32" s="19">
        <f t="shared" ref="O32" si="60">MAX(I32,N32)</f>
        <v>12.5</v>
      </c>
      <c r="P32" s="39">
        <v>0</v>
      </c>
      <c r="Q32" s="37">
        <v>0</v>
      </c>
      <c r="R32" s="37">
        <v>0</v>
      </c>
      <c r="S32" s="37">
        <f t="shared" ref="S32" si="61">AVERAGE(Q32:R32)</f>
        <v>0</v>
      </c>
      <c r="T32" s="40">
        <f t="shared" ref="T32" si="62">P32-S32</f>
        <v>0</v>
      </c>
      <c r="U32" s="39">
        <v>0</v>
      </c>
      <c r="V32" s="37">
        <v>0</v>
      </c>
      <c r="W32" s="37">
        <v>0</v>
      </c>
      <c r="X32" s="37">
        <f t="shared" ref="X32" si="63">AVERAGE(V32:W32)</f>
        <v>0</v>
      </c>
      <c r="Y32" s="17">
        <f t="shared" ref="Y32" si="64">U32-X32</f>
        <v>0</v>
      </c>
      <c r="Z32" s="39">
        <v>15</v>
      </c>
      <c r="AA32" s="37">
        <v>1</v>
      </c>
      <c r="AB32" s="37">
        <v>1</v>
      </c>
      <c r="AC32" s="37">
        <f t="shared" ref="AC32" si="65">AVERAGE(AA32:AB32)</f>
        <v>1</v>
      </c>
      <c r="AD32" s="37">
        <f t="shared" ref="AD32" si="66">Z32-AC32</f>
        <v>14</v>
      </c>
      <c r="AE32" s="37">
        <v>15</v>
      </c>
      <c r="AF32" s="37">
        <v>0.8</v>
      </c>
      <c r="AG32" s="37">
        <v>0.8</v>
      </c>
      <c r="AH32" s="37">
        <f t="shared" ref="AH32" si="67">AVERAGE(AF32:AG32)</f>
        <v>0.8</v>
      </c>
      <c r="AI32" s="37">
        <f t="shared" ref="AI32" si="68">AE32-AH32</f>
        <v>14.2</v>
      </c>
      <c r="AJ32" s="17">
        <f t="shared" ref="AJ32" si="69">AVERAGE(AD32,AI32)</f>
        <v>14.1</v>
      </c>
      <c r="AK32" s="42"/>
    </row>
    <row r="33" spans="1:37">
      <c r="A33" s="129"/>
      <c r="B33" s="30">
        <v>112.45</v>
      </c>
      <c r="C33" s="97"/>
      <c r="D33" s="25"/>
      <c r="E33" s="28"/>
      <c r="F33" s="27"/>
      <c r="G33" s="27"/>
      <c r="H33" s="26"/>
      <c r="I33" s="26"/>
      <c r="J33" s="26"/>
      <c r="K33" s="27"/>
      <c r="L33" s="27" t="s">
        <v>29</v>
      </c>
      <c r="M33" s="27"/>
      <c r="N33" s="34"/>
      <c r="O33" s="19"/>
      <c r="P33" s="28"/>
      <c r="Q33" s="27" t="s">
        <v>29</v>
      </c>
      <c r="R33" s="27"/>
      <c r="S33" s="34"/>
      <c r="T33" s="19"/>
      <c r="U33" s="28"/>
      <c r="V33" s="27" t="s">
        <v>29</v>
      </c>
      <c r="W33" s="27"/>
      <c r="X33" s="34"/>
      <c r="Y33" s="55"/>
      <c r="Z33" s="28"/>
      <c r="AA33" s="26"/>
      <c r="AB33" s="26"/>
      <c r="AC33" s="26"/>
      <c r="AD33" s="26"/>
      <c r="AE33" s="26"/>
      <c r="AF33" s="26"/>
      <c r="AG33" s="27" t="s">
        <v>29</v>
      </c>
      <c r="AH33" s="27"/>
      <c r="AI33" s="34"/>
      <c r="AJ33" s="2"/>
      <c r="AK33" s="42"/>
    </row>
    <row r="34" spans="1:37" ht="15.75" thickBot="1">
      <c r="A34" s="130"/>
      <c r="B34" s="30">
        <v>112.45</v>
      </c>
      <c r="C34" s="99"/>
      <c r="D34" s="23"/>
      <c r="E34" s="49" t="s">
        <v>20</v>
      </c>
      <c r="F34" s="50"/>
      <c r="G34" s="50"/>
      <c r="H34" s="50"/>
      <c r="I34" s="50"/>
      <c r="J34" s="50"/>
      <c r="K34" s="50"/>
      <c r="L34" s="50"/>
      <c r="M34" s="50"/>
      <c r="N34" s="43"/>
      <c r="O34" s="54">
        <f>O29+O30+O31+O32-O33</f>
        <v>26.3</v>
      </c>
      <c r="P34" s="49" t="s">
        <v>21</v>
      </c>
      <c r="Q34" s="50"/>
      <c r="R34" s="50"/>
      <c r="S34" s="43"/>
      <c r="T34" s="54">
        <f>T29+T30+T31+T32-T33</f>
        <v>27.1</v>
      </c>
      <c r="U34" s="49" t="s">
        <v>24</v>
      </c>
      <c r="V34" s="50"/>
      <c r="W34" s="50"/>
      <c r="X34" s="43"/>
      <c r="Y34" s="54">
        <f>Y29+Y30+Y31+Y32-Y33</f>
        <v>28.3</v>
      </c>
      <c r="Z34" s="49" t="s">
        <v>26</v>
      </c>
      <c r="AA34" s="50"/>
      <c r="AB34" s="50"/>
      <c r="AC34" s="50"/>
      <c r="AD34" s="50"/>
      <c r="AE34" s="50"/>
      <c r="AF34" s="50"/>
      <c r="AG34" s="50"/>
      <c r="AH34" s="50"/>
      <c r="AI34" s="43"/>
      <c r="AJ34" s="52">
        <f>AJ29+AJ30+AJ31+AJ32-AJ33</f>
        <v>28.35</v>
      </c>
      <c r="AK34" s="51">
        <f>O34+T34+Y34+AJ34</f>
        <v>110.05000000000001</v>
      </c>
    </row>
    <row r="35" spans="1:37" ht="15.75" thickBot="1">
      <c r="A35" s="111">
        <v>5</v>
      </c>
      <c r="B35" s="105">
        <v>112.4</v>
      </c>
      <c r="C35" s="96"/>
      <c r="D35" s="22"/>
      <c r="E35" s="39">
        <v>0</v>
      </c>
      <c r="F35" s="36">
        <v>0</v>
      </c>
      <c r="G35" s="36">
        <v>0</v>
      </c>
      <c r="H35" s="37">
        <f t="shared" ref="H35:H37" si="70">AVERAGE(F35:G35)</f>
        <v>0</v>
      </c>
      <c r="I35" s="37">
        <f t="shared" ref="I35:I37" si="71">E35-H35</f>
        <v>0</v>
      </c>
      <c r="J35" s="37">
        <v>0</v>
      </c>
      <c r="K35" s="36">
        <v>0</v>
      </c>
      <c r="L35" s="36">
        <v>0</v>
      </c>
      <c r="M35" s="37">
        <f t="shared" ref="M35:M37" si="72">AVERAGE(K35:L35)</f>
        <v>0</v>
      </c>
      <c r="N35" s="37">
        <f t="shared" ref="N35:N37" si="73">J35-M35</f>
        <v>0</v>
      </c>
      <c r="O35" s="19">
        <f t="shared" ref="O35:O37" si="74">MAX(I35,N35)</f>
        <v>0</v>
      </c>
      <c r="P35" s="39">
        <v>0</v>
      </c>
      <c r="Q35" s="37">
        <v>0</v>
      </c>
      <c r="R35" s="37">
        <v>0</v>
      </c>
      <c r="S35" s="37">
        <f t="shared" ref="S35:S37" si="75">AVERAGE(Q35:R35)</f>
        <v>0</v>
      </c>
      <c r="T35" s="40">
        <f t="shared" ref="T35:T37" si="76">P35-S35</f>
        <v>0</v>
      </c>
      <c r="U35" s="39">
        <v>0</v>
      </c>
      <c r="V35" s="37">
        <v>0</v>
      </c>
      <c r="W35" s="37">
        <v>0</v>
      </c>
      <c r="X35" s="37">
        <f t="shared" ref="X35:X37" si="77">AVERAGE(V35:W35)</f>
        <v>0</v>
      </c>
      <c r="Y35" s="17">
        <f t="shared" ref="Y35:Y37" si="78">U35-X35</f>
        <v>0</v>
      </c>
      <c r="Z35" s="39">
        <v>0</v>
      </c>
      <c r="AA35" s="37">
        <v>0</v>
      </c>
      <c r="AB35" s="37">
        <v>0</v>
      </c>
      <c r="AC35" s="37">
        <f t="shared" ref="AC35:AC37" si="79">AVERAGE(AA35:AB35)</f>
        <v>0</v>
      </c>
      <c r="AD35" s="37">
        <f t="shared" ref="AD35:AD37" si="80">Z35-AC35</f>
        <v>0</v>
      </c>
      <c r="AE35" s="37">
        <v>0</v>
      </c>
      <c r="AF35" s="37">
        <v>0</v>
      </c>
      <c r="AG35" s="37">
        <v>0</v>
      </c>
      <c r="AH35" s="37">
        <f t="shared" ref="AH35:AH37" si="81">AVERAGE(AF35:AG35)</f>
        <v>0</v>
      </c>
      <c r="AI35" s="37">
        <f t="shared" ref="AI35:AI37" si="82">AE35-AH35</f>
        <v>0</v>
      </c>
      <c r="AJ35" s="40">
        <f t="shared" ref="AJ35:AJ37" si="83">AVERAGE(AD35,AI35)</f>
        <v>0</v>
      </c>
      <c r="AK35" s="41"/>
    </row>
    <row r="36" spans="1:37" ht="15.75" thickBot="1">
      <c r="A36" s="112"/>
      <c r="B36" s="105">
        <v>112.4</v>
      </c>
      <c r="C36" s="97"/>
      <c r="D36" s="25"/>
      <c r="E36" s="39">
        <v>0</v>
      </c>
      <c r="F36" s="36">
        <v>0</v>
      </c>
      <c r="G36" s="36">
        <v>0</v>
      </c>
      <c r="H36" s="37">
        <f t="shared" si="70"/>
        <v>0</v>
      </c>
      <c r="I36" s="37">
        <f t="shared" si="71"/>
        <v>0</v>
      </c>
      <c r="J36" s="37">
        <v>0</v>
      </c>
      <c r="K36" s="36">
        <v>0</v>
      </c>
      <c r="L36" s="36">
        <v>0</v>
      </c>
      <c r="M36" s="37">
        <f t="shared" si="72"/>
        <v>0</v>
      </c>
      <c r="N36" s="37">
        <f t="shared" si="73"/>
        <v>0</v>
      </c>
      <c r="O36" s="19">
        <f t="shared" si="74"/>
        <v>0</v>
      </c>
      <c r="P36" s="39">
        <v>0</v>
      </c>
      <c r="Q36" s="37">
        <v>0</v>
      </c>
      <c r="R36" s="37">
        <v>0</v>
      </c>
      <c r="S36" s="37">
        <f t="shared" si="75"/>
        <v>0</v>
      </c>
      <c r="T36" s="40">
        <f t="shared" si="76"/>
        <v>0</v>
      </c>
      <c r="U36" s="39">
        <v>0</v>
      </c>
      <c r="V36" s="37">
        <v>0</v>
      </c>
      <c r="W36" s="37">
        <v>0</v>
      </c>
      <c r="X36" s="37">
        <f t="shared" si="77"/>
        <v>0</v>
      </c>
      <c r="Y36" s="17">
        <f t="shared" si="78"/>
        <v>0</v>
      </c>
      <c r="Z36" s="39">
        <v>0</v>
      </c>
      <c r="AA36" s="37">
        <v>0</v>
      </c>
      <c r="AB36" s="37">
        <v>0</v>
      </c>
      <c r="AC36" s="37">
        <f t="shared" si="79"/>
        <v>0</v>
      </c>
      <c r="AD36" s="37">
        <f t="shared" si="80"/>
        <v>0</v>
      </c>
      <c r="AE36" s="37">
        <v>0</v>
      </c>
      <c r="AF36" s="37">
        <v>0</v>
      </c>
      <c r="AG36" s="37">
        <v>0</v>
      </c>
      <c r="AH36" s="37">
        <f t="shared" si="81"/>
        <v>0</v>
      </c>
      <c r="AI36" s="37">
        <f t="shared" si="82"/>
        <v>0</v>
      </c>
      <c r="AJ36" s="40">
        <f t="shared" si="83"/>
        <v>0</v>
      </c>
      <c r="AK36" s="42"/>
    </row>
    <row r="37" spans="1:37" ht="15.75" thickBot="1">
      <c r="A37" s="112"/>
      <c r="B37" s="105">
        <v>112.4</v>
      </c>
      <c r="C37" s="97"/>
      <c r="D37" s="25"/>
      <c r="E37" s="39">
        <v>0</v>
      </c>
      <c r="F37" s="36">
        <v>0</v>
      </c>
      <c r="G37" s="36">
        <v>0</v>
      </c>
      <c r="H37" s="37">
        <f t="shared" si="70"/>
        <v>0</v>
      </c>
      <c r="I37" s="37">
        <f t="shared" si="71"/>
        <v>0</v>
      </c>
      <c r="J37" s="37">
        <v>0</v>
      </c>
      <c r="K37" s="36">
        <v>0</v>
      </c>
      <c r="L37" s="36">
        <v>0</v>
      </c>
      <c r="M37" s="37">
        <f t="shared" si="72"/>
        <v>0</v>
      </c>
      <c r="N37" s="37">
        <f t="shared" si="73"/>
        <v>0</v>
      </c>
      <c r="O37" s="19">
        <f t="shared" si="74"/>
        <v>0</v>
      </c>
      <c r="P37" s="39">
        <v>0</v>
      </c>
      <c r="Q37" s="37">
        <v>0</v>
      </c>
      <c r="R37" s="37">
        <v>0</v>
      </c>
      <c r="S37" s="37">
        <f t="shared" si="75"/>
        <v>0</v>
      </c>
      <c r="T37" s="40">
        <f t="shared" si="76"/>
        <v>0</v>
      </c>
      <c r="U37" s="39">
        <v>0</v>
      </c>
      <c r="V37" s="37">
        <v>0</v>
      </c>
      <c r="W37" s="37">
        <v>0</v>
      </c>
      <c r="X37" s="37">
        <f t="shared" si="77"/>
        <v>0</v>
      </c>
      <c r="Y37" s="17">
        <f t="shared" si="78"/>
        <v>0</v>
      </c>
      <c r="Z37" s="39">
        <v>0</v>
      </c>
      <c r="AA37" s="37">
        <v>0</v>
      </c>
      <c r="AB37" s="37">
        <v>0</v>
      </c>
      <c r="AC37" s="37">
        <f t="shared" si="79"/>
        <v>0</v>
      </c>
      <c r="AD37" s="37">
        <f t="shared" si="80"/>
        <v>0</v>
      </c>
      <c r="AE37" s="37">
        <v>0</v>
      </c>
      <c r="AF37" s="37">
        <v>0</v>
      </c>
      <c r="AG37" s="37">
        <v>0</v>
      </c>
      <c r="AH37" s="37">
        <f t="shared" si="81"/>
        <v>0</v>
      </c>
      <c r="AI37" s="37">
        <f t="shared" si="82"/>
        <v>0</v>
      </c>
      <c r="AJ37" s="40">
        <f t="shared" si="83"/>
        <v>0</v>
      </c>
      <c r="AK37" s="42"/>
    </row>
    <row r="38" spans="1:37">
      <c r="A38" s="112"/>
      <c r="B38" s="105">
        <v>112.4</v>
      </c>
      <c r="C38" s="97"/>
      <c r="D38" s="25"/>
      <c r="E38" s="39">
        <v>0</v>
      </c>
      <c r="F38" s="36">
        <v>0</v>
      </c>
      <c r="G38" s="36">
        <v>0</v>
      </c>
      <c r="H38" s="37">
        <f t="shared" ref="H38" si="84">AVERAGE(F38:G38)</f>
        <v>0</v>
      </c>
      <c r="I38" s="37">
        <f t="shared" ref="I38" si="85">E38-H38</f>
        <v>0</v>
      </c>
      <c r="J38" s="37">
        <v>0</v>
      </c>
      <c r="K38" s="36">
        <v>0</v>
      </c>
      <c r="L38" s="36">
        <v>0</v>
      </c>
      <c r="M38" s="37">
        <f t="shared" ref="M38" si="86">AVERAGE(K38:L38)</f>
        <v>0</v>
      </c>
      <c r="N38" s="37">
        <f t="shared" ref="N38" si="87">J38-M38</f>
        <v>0</v>
      </c>
      <c r="O38" s="19">
        <f t="shared" ref="O38" si="88">MAX(I38,N38)</f>
        <v>0</v>
      </c>
      <c r="P38" s="39">
        <v>0</v>
      </c>
      <c r="Q38" s="37">
        <v>0</v>
      </c>
      <c r="R38" s="37">
        <v>0</v>
      </c>
      <c r="S38" s="37">
        <f t="shared" ref="S38" si="89">AVERAGE(Q38:R38)</f>
        <v>0</v>
      </c>
      <c r="T38" s="40">
        <f t="shared" ref="T38" si="90">P38-S38</f>
        <v>0</v>
      </c>
      <c r="U38" s="39">
        <v>0</v>
      </c>
      <c r="V38" s="37">
        <v>0</v>
      </c>
      <c r="W38" s="37">
        <v>0</v>
      </c>
      <c r="X38" s="37">
        <f t="shared" ref="X38" si="91">AVERAGE(V38:W38)</f>
        <v>0</v>
      </c>
      <c r="Y38" s="17">
        <f t="shared" ref="Y38" si="92">U38-X38</f>
        <v>0</v>
      </c>
      <c r="Z38" s="39">
        <v>0</v>
      </c>
      <c r="AA38" s="37">
        <v>0</v>
      </c>
      <c r="AB38" s="37">
        <v>0</v>
      </c>
      <c r="AC38" s="37">
        <f t="shared" ref="AC38" si="93">AVERAGE(AA38:AB38)</f>
        <v>0</v>
      </c>
      <c r="AD38" s="37">
        <f t="shared" ref="AD38" si="94">Z38-AC38</f>
        <v>0</v>
      </c>
      <c r="AE38" s="37">
        <v>0</v>
      </c>
      <c r="AF38" s="37">
        <v>0</v>
      </c>
      <c r="AG38" s="37">
        <v>0</v>
      </c>
      <c r="AH38" s="37">
        <f t="shared" ref="AH38" si="95">AVERAGE(AF38:AG38)</f>
        <v>0</v>
      </c>
      <c r="AI38" s="37">
        <f t="shared" ref="AI38" si="96">AE38-AH38</f>
        <v>0</v>
      </c>
      <c r="AJ38" s="40">
        <f t="shared" ref="AJ38" si="97">AVERAGE(AD38,AI38)</f>
        <v>0</v>
      </c>
      <c r="AK38" s="42"/>
    </row>
    <row r="39" spans="1:37">
      <c r="A39" s="112"/>
      <c r="B39" s="105">
        <v>112.4</v>
      </c>
      <c r="C39" s="97"/>
      <c r="D39" s="25"/>
      <c r="E39" s="28"/>
      <c r="F39" s="27"/>
      <c r="G39" s="27"/>
      <c r="H39" s="26"/>
      <c r="I39" s="26"/>
      <c r="J39" s="26"/>
      <c r="K39" s="27"/>
      <c r="L39" s="27" t="s">
        <v>29</v>
      </c>
      <c r="M39" s="27"/>
      <c r="N39" s="34"/>
      <c r="O39" s="19"/>
      <c r="P39" s="28"/>
      <c r="Q39" s="27" t="s">
        <v>29</v>
      </c>
      <c r="R39" s="27"/>
      <c r="S39" s="34"/>
      <c r="T39" s="19"/>
      <c r="U39" s="28"/>
      <c r="V39" s="27" t="s">
        <v>29</v>
      </c>
      <c r="W39" s="27"/>
      <c r="X39" s="34"/>
      <c r="Y39" s="19"/>
      <c r="Z39" s="28"/>
      <c r="AA39" s="26"/>
      <c r="AB39" s="26"/>
      <c r="AC39" s="26"/>
      <c r="AD39" s="26"/>
      <c r="AE39" s="26"/>
      <c r="AF39" s="26"/>
      <c r="AG39" s="27" t="s">
        <v>29</v>
      </c>
      <c r="AH39" s="27"/>
      <c r="AI39" s="34"/>
      <c r="AJ39" s="2"/>
      <c r="AK39" s="42"/>
    </row>
    <row r="40" spans="1:37" ht="15.75" thickBot="1">
      <c r="A40" s="113"/>
      <c r="B40" s="105">
        <v>112.4</v>
      </c>
      <c r="C40" s="99"/>
      <c r="D40" s="23"/>
      <c r="E40" s="49" t="s">
        <v>20</v>
      </c>
      <c r="F40" s="50"/>
      <c r="G40" s="50"/>
      <c r="H40" s="50"/>
      <c r="I40" s="50"/>
      <c r="J40" s="50"/>
      <c r="K40" s="50"/>
      <c r="L40" s="50"/>
      <c r="M40" s="50"/>
      <c r="N40" s="43"/>
      <c r="O40" s="54">
        <f>O35+O36+O37+O38-O39</f>
        <v>0</v>
      </c>
      <c r="P40" s="49" t="s">
        <v>21</v>
      </c>
      <c r="Q40" s="50"/>
      <c r="R40" s="50"/>
      <c r="S40" s="43"/>
      <c r="T40" s="54">
        <f>T35+T36+T37+T38-T39</f>
        <v>0</v>
      </c>
      <c r="U40" s="49" t="s">
        <v>24</v>
      </c>
      <c r="V40" s="50"/>
      <c r="W40" s="50"/>
      <c r="X40" s="43"/>
      <c r="Y40" s="54">
        <f>Y35+Y36+Y37+Y38-Y39</f>
        <v>0</v>
      </c>
      <c r="Z40" s="49" t="s">
        <v>26</v>
      </c>
      <c r="AA40" s="50"/>
      <c r="AB40" s="50"/>
      <c r="AC40" s="50"/>
      <c r="AD40" s="50"/>
      <c r="AE40" s="50"/>
      <c r="AF40" s="50"/>
      <c r="AG40" s="50"/>
      <c r="AH40" s="50"/>
      <c r="AI40" s="43"/>
      <c r="AJ40" s="52">
        <f>AJ35+AJ36+AJ37+AJ38-AJ39</f>
        <v>0</v>
      </c>
      <c r="AK40" s="51">
        <f>O40+T40+Y40+AJ40</f>
        <v>0</v>
      </c>
    </row>
  </sheetData>
  <sortState ref="B11:AK40">
    <sortCondition descending="1" ref="B11"/>
  </sortState>
  <mergeCells count="13">
    <mergeCell ref="A29:A34"/>
    <mergeCell ref="A35:A40"/>
    <mergeCell ref="A11:A16"/>
    <mergeCell ref="A17:A22"/>
    <mergeCell ref="A23:A28"/>
    <mergeCell ref="A2:AJ2"/>
    <mergeCell ref="A4:AJ4"/>
    <mergeCell ref="A6:AJ6"/>
    <mergeCell ref="A7:AJ8"/>
    <mergeCell ref="E9:O9"/>
    <mergeCell ref="P9:T9"/>
    <mergeCell ref="U9:Y9"/>
    <mergeCell ref="Z9:AJ9"/>
  </mergeCells>
  <pageMargins left="0.70866141732283472" right="0.70866141732283472" top="0.74803149606299213" bottom="0.74803149606299213" header="0.31496062992125984" footer="0.31496062992125984"/>
  <pageSetup paperSize="9" orientation="landscape" horizontalDpi="4294967294" verticalDpi="4294967294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AK46"/>
  <sheetViews>
    <sheetView topLeftCell="H23" workbookViewId="0">
      <selection activeCell="A41" sqref="A41:A46"/>
    </sheetView>
  </sheetViews>
  <sheetFormatPr defaultRowHeight="15"/>
  <cols>
    <col min="1" max="1" width="4.85546875" customWidth="1"/>
    <col min="3" max="3" width="10.7109375" customWidth="1"/>
    <col min="4" max="4" width="11.85546875" customWidth="1"/>
    <col min="5" max="14" width="5.7109375" customWidth="1"/>
    <col min="16" max="19" width="5.7109375" customWidth="1"/>
    <col min="21" max="24" width="5.7109375" customWidth="1"/>
    <col min="26" max="35" width="5.7109375" customWidth="1"/>
  </cols>
  <sheetData>
    <row r="1" spans="1:37">
      <c r="A1" s="5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</row>
    <row r="2" spans="1:37" ht="15.75">
      <c r="A2" s="114" t="s">
        <v>17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  <c r="W2" s="115"/>
      <c r="X2" s="115"/>
      <c r="Y2" s="115"/>
      <c r="Z2" s="115"/>
      <c r="AA2" s="115"/>
      <c r="AB2" s="115"/>
      <c r="AC2" s="115"/>
      <c r="AD2" s="115"/>
      <c r="AE2" s="115"/>
      <c r="AF2" s="115"/>
      <c r="AG2" s="115"/>
      <c r="AH2" s="115"/>
      <c r="AI2" s="115"/>
      <c r="AJ2" s="115"/>
    </row>
    <row r="3" spans="1:37" ht="15.75">
      <c r="A3" s="7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</row>
    <row r="4" spans="1:37" ht="15.75">
      <c r="A4" s="114" t="s">
        <v>18</v>
      </c>
      <c r="B4" s="115"/>
      <c r="C4" s="115"/>
      <c r="D4" s="115"/>
      <c r="E4" s="115"/>
      <c r="F4" s="115"/>
      <c r="G4" s="115"/>
      <c r="H4" s="115"/>
      <c r="I4" s="115"/>
      <c r="J4" s="115"/>
      <c r="K4" s="115"/>
      <c r="L4" s="115"/>
      <c r="M4" s="115"/>
      <c r="N4" s="115"/>
      <c r="O4" s="115"/>
      <c r="P4" s="115"/>
      <c r="Q4" s="115"/>
      <c r="R4" s="115"/>
      <c r="S4" s="115"/>
      <c r="T4" s="115"/>
      <c r="U4" s="115"/>
      <c r="V4" s="115"/>
      <c r="W4" s="115"/>
      <c r="X4" s="115"/>
      <c r="Y4" s="115"/>
      <c r="Z4" s="115"/>
      <c r="AA4" s="115"/>
      <c r="AB4" s="115"/>
      <c r="AC4" s="115"/>
      <c r="AD4" s="115"/>
      <c r="AE4" s="115"/>
      <c r="AF4" s="115"/>
      <c r="AG4" s="115"/>
      <c r="AH4" s="115"/>
      <c r="AI4" s="115"/>
      <c r="AJ4" s="115"/>
    </row>
    <row r="5" spans="1:37">
      <c r="A5" s="9"/>
      <c r="B5" s="10"/>
      <c r="C5" s="10"/>
      <c r="D5" s="24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</row>
    <row r="6" spans="1:37">
      <c r="A6" s="116" t="s">
        <v>42</v>
      </c>
      <c r="B6" s="117"/>
      <c r="C6" s="117"/>
      <c r="D6" s="117"/>
      <c r="E6" s="117"/>
      <c r="F6" s="117"/>
      <c r="G6" s="117"/>
      <c r="H6" s="117"/>
      <c r="I6" s="117"/>
      <c r="J6" s="117"/>
      <c r="K6" s="117"/>
      <c r="L6" s="117"/>
      <c r="M6" s="117"/>
      <c r="N6" s="117"/>
      <c r="O6" s="117"/>
      <c r="P6" s="117"/>
      <c r="Q6" s="117"/>
      <c r="R6" s="117"/>
      <c r="S6" s="117"/>
      <c r="T6" s="117"/>
      <c r="U6" s="117"/>
      <c r="V6" s="117"/>
      <c r="W6" s="117"/>
      <c r="X6" s="117"/>
      <c r="Y6" s="117"/>
      <c r="Z6" s="117"/>
      <c r="AA6" s="117"/>
      <c r="AB6" s="117"/>
      <c r="AC6" s="117"/>
      <c r="AD6" s="117"/>
      <c r="AE6" s="117"/>
      <c r="AF6" s="117"/>
      <c r="AG6" s="117"/>
      <c r="AH6" s="117"/>
      <c r="AI6" s="117"/>
      <c r="AJ6" s="117"/>
    </row>
    <row r="7" spans="1:37">
      <c r="A7" s="114" t="s">
        <v>34</v>
      </c>
      <c r="B7" s="115"/>
      <c r="C7" s="115"/>
      <c r="D7" s="115"/>
      <c r="E7" s="115"/>
      <c r="F7" s="115"/>
      <c r="G7" s="115"/>
      <c r="H7" s="115"/>
      <c r="I7" s="115"/>
      <c r="J7" s="115"/>
      <c r="K7" s="115"/>
      <c r="L7" s="115"/>
      <c r="M7" s="115"/>
      <c r="N7" s="115"/>
      <c r="O7" s="115"/>
      <c r="P7" s="115"/>
      <c r="Q7" s="115"/>
      <c r="R7" s="115"/>
      <c r="S7" s="115"/>
      <c r="T7" s="115"/>
      <c r="U7" s="115"/>
      <c r="V7" s="115"/>
      <c r="W7" s="115"/>
      <c r="X7" s="115"/>
      <c r="Y7" s="115"/>
      <c r="Z7" s="115"/>
      <c r="AA7" s="115"/>
      <c r="AB7" s="115"/>
      <c r="AC7" s="115"/>
      <c r="AD7" s="115"/>
      <c r="AE7" s="115"/>
      <c r="AF7" s="115"/>
      <c r="AG7" s="115"/>
      <c r="AH7" s="115"/>
      <c r="AI7" s="115"/>
      <c r="AJ7" s="115"/>
    </row>
    <row r="8" spans="1:37" ht="15.75" thickBot="1">
      <c r="A8" s="114"/>
      <c r="B8" s="115"/>
      <c r="C8" s="115"/>
      <c r="D8" s="115"/>
      <c r="E8" s="115"/>
      <c r="F8" s="115"/>
      <c r="G8" s="115"/>
      <c r="H8" s="115"/>
      <c r="I8" s="115"/>
      <c r="J8" s="115"/>
      <c r="K8" s="115"/>
      <c r="L8" s="115"/>
      <c r="M8" s="115"/>
      <c r="N8" s="115"/>
      <c r="O8" s="115"/>
      <c r="P8" s="115"/>
      <c r="Q8" s="115"/>
      <c r="R8" s="115"/>
      <c r="S8" s="115"/>
      <c r="T8" s="115"/>
      <c r="U8" s="115"/>
      <c r="V8" s="115"/>
      <c r="W8" s="115"/>
      <c r="X8" s="115"/>
      <c r="Y8" s="115"/>
      <c r="Z8" s="115"/>
      <c r="AA8" s="115"/>
      <c r="AB8" s="115"/>
      <c r="AC8" s="115"/>
      <c r="AD8" s="115"/>
      <c r="AE8" s="115"/>
      <c r="AF8" s="115"/>
      <c r="AG8" s="115"/>
      <c r="AH8" s="115"/>
      <c r="AI8" s="115"/>
      <c r="AJ8" s="115"/>
    </row>
    <row r="9" spans="1:37" ht="15.75" thickBot="1">
      <c r="E9" s="118" t="s">
        <v>5</v>
      </c>
      <c r="F9" s="119"/>
      <c r="G9" s="119"/>
      <c r="H9" s="119"/>
      <c r="I9" s="119"/>
      <c r="J9" s="119"/>
      <c r="K9" s="119"/>
      <c r="L9" s="119"/>
      <c r="M9" s="119"/>
      <c r="N9" s="119"/>
      <c r="O9" s="120"/>
      <c r="P9" s="118" t="s">
        <v>9</v>
      </c>
      <c r="Q9" s="119"/>
      <c r="R9" s="119"/>
      <c r="S9" s="119"/>
      <c r="T9" s="121"/>
      <c r="U9" s="122" t="s">
        <v>13</v>
      </c>
      <c r="V9" s="123"/>
      <c r="W9" s="123"/>
      <c r="X9" s="123"/>
      <c r="Y9" s="124"/>
      <c r="Z9" s="125" t="s">
        <v>14</v>
      </c>
      <c r="AA9" s="126"/>
      <c r="AB9" s="126"/>
      <c r="AC9" s="126"/>
      <c r="AD9" s="126"/>
      <c r="AE9" s="126"/>
      <c r="AF9" s="126"/>
      <c r="AG9" s="126"/>
      <c r="AH9" s="126"/>
      <c r="AI9" s="126"/>
      <c r="AJ9" s="127"/>
    </row>
    <row r="10" spans="1:37" ht="71.25" thickBot="1">
      <c r="A10" s="3" t="s">
        <v>12</v>
      </c>
      <c r="B10" s="29" t="s">
        <v>30</v>
      </c>
      <c r="C10" s="3" t="s">
        <v>0</v>
      </c>
      <c r="D10" s="22" t="s">
        <v>28</v>
      </c>
      <c r="E10" s="48" t="s">
        <v>1</v>
      </c>
      <c r="F10" s="11" t="s">
        <v>6</v>
      </c>
      <c r="G10" s="11" t="s">
        <v>7</v>
      </c>
      <c r="H10" s="12" t="s">
        <v>2</v>
      </c>
      <c r="I10" s="12" t="s">
        <v>3</v>
      </c>
      <c r="J10" s="12" t="s">
        <v>4</v>
      </c>
      <c r="K10" s="11" t="s">
        <v>6</v>
      </c>
      <c r="L10" s="11" t="s">
        <v>7</v>
      </c>
      <c r="M10" s="12" t="s">
        <v>2</v>
      </c>
      <c r="N10" s="12" t="s">
        <v>8</v>
      </c>
      <c r="O10" s="45" t="s">
        <v>19</v>
      </c>
      <c r="P10" s="18" t="s">
        <v>22</v>
      </c>
      <c r="Q10" s="11" t="s">
        <v>6</v>
      </c>
      <c r="R10" s="11" t="s">
        <v>7</v>
      </c>
      <c r="S10" s="12" t="s">
        <v>2</v>
      </c>
      <c r="T10" s="20" t="s">
        <v>11</v>
      </c>
      <c r="U10" s="18" t="s">
        <v>23</v>
      </c>
      <c r="V10" s="11" t="s">
        <v>6</v>
      </c>
      <c r="W10" s="11" t="s">
        <v>7</v>
      </c>
      <c r="X10" s="12" t="s">
        <v>2</v>
      </c>
      <c r="Y10" s="20" t="s">
        <v>10</v>
      </c>
      <c r="Z10" s="13" t="s">
        <v>15</v>
      </c>
      <c r="AA10" s="14" t="s">
        <v>6</v>
      </c>
      <c r="AB10" s="14" t="s">
        <v>7</v>
      </c>
      <c r="AC10" s="15" t="s">
        <v>2</v>
      </c>
      <c r="AD10" s="15" t="s">
        <v>3</v>
      </c>
      <c r="AE10" s="15" t="s">
        <v>16</v>
      </c>
      <c r="AF10" s="14" t="s">
        <v>6</v>
      </c>
      <c r="AG10" s="14" t="s">
        <v>7</v>
      </c>
      <c r="AH10" s="15" t="s">
        <v>2</v>
      </c>
      <c r="AI10" s="15" t="s">
        <v>8</v>
      </c>
      <c r="AJ10" s="21" t="s">
        <v>25</v>
      </c>
      <c r="AK10" t="s">
        <v>31</v>
      </c>
    </row>
    <row r="11" spans="1:37" ht="15.75" thickBot="1">
      <c r="A11" s="128">
        <v>1</v>
      </c>
      <c r="B11" s="105"/>
      <c r="C11" s="31" t="s">
        <v>45</v>
      </c>
      <c r="D11" s="46" t="s">
        <v>43</v>
      </c>
      <c r="E11" s="39">
        <v>0</v>
      </c>
      <c r="F11" s="36">
        <v>0</v>
      </c>
      <c r="G11" s="36">
        <v>0</v>
      </c>
      <c r="H11" s="37">
        <f t="shared" ref="H11:H13" si="0">AVERAGE(F11:G11)</f>
        <v>0</v>
      </c>
      <c r="I11" s="37">
        <f t="shared" ref="I11:I13" si="1">E11-H11</f>
        <v>0</v>
      </c>
      <c r="J11" s="37">
        <v>0</v>
      </c>
      <c r="K11" s="36">
        <v>0</v>
      </c>
      <c r="L11" s="36">
        <v>0</v>
      </c>
      <c r="M11" s="37">
        <f t="shared" ref="M11:M13" si="2">AVERAGE(K11:L11)</f>
        <v>0</v>
      </c>
      <c r="N11" s="37">
        <f t="shared" ref="N11:N13" si="3">J11-M11</f>
        <v>0</v>
      </c>
      <c r="O11" s="38">
        <f t="shared" ref="O11:O13" si="4">MAX(I11,N11)</f>
        <v>0</v>
      </c>
      <c r="P11" s="39">
        <v>15</v>
      </c>
      <c r="Q11" s="37">
        <v>0.9</v>
      </c>
      <c r="R11" s="37">
        <v>0.9</v>
      </c>
      <c r="S11" s="37">
        <f t="shared" ref="S11:S13" si="5">AVERAGE(Q11:R11)</f>
        <v>0.9</v>
      </c>
      <c r="T11" s="40">
        <f t="shared" ref="T11:T13" si="6">P11-S11</f>
        <v>14.1</v>
      </c>
      <c r="U11" s="39">
        <v>15</v>
      </c>
      <c r="V11" s="37">
        <v>0.5</v>
      </c>
      <c r="W11" s="37">
        <v>0.7</v>
      </c>
      <c r="X11" s="37">
        <f t="shared" ref="X11:X13" si="7">AVERAGE(V11:W11)</f>
        <v>0.6</v>
      </c>
      <c r="Y11" s="17">
        <f t="shared" ref="Y11:Y13" si="8">U11-X11</f>
        <v>14.4</v>
      </c>
      <c r="Z11" s="39">
        <v>15</v>
      </c>
      <c r="AA11" s="37">
        <v>0.3</v>
      </c>
      <c r="AB11" s="37">
        <v>0.3</v>
      </c>
      <c r="AC11" s="37">
        <f t="shared" ref="AC11:AC13" si="9">AVERAGE(AA11:AB11)</f>
        <v>0.3</v>
      </c>
      <c r="AD11" s="37">
        <f t="shared" ref="AD11:AD13" si="10">Z11-AC11</f>
        <v>14.7</v>
      </c>
      <c r="AE11" s="37">
        <v>15</v>
      </c>
      <c r="AF11" s="37">
        <v>0.2</v>
      </c>
      <c r="AG11" s="37">
        <v>0.2</v>
      </c>
      <c r="AH11" s="37">
        <f t="shared" ref="AH11:AH13" si="11">AVERAGE(AF11:AG11)</f>
        <v>0.2</v>
      </c>
      <c r="AI11" s="37">
        <f t="shared" ref="AI11:AI13" si="12">AE11-AH11</f>
        <v>14.8</v>
      </c>
      <c r="AJ11" s="17">
        <f t="shared" ref="AJ11:AJ13" si="13">AVERAGE(AD11,AI11)</f>
        <v>14.75</v>
      </c>
      <c r="AK11" s="41"/>
    </row>
    <row r="12" spans="1:37" ht="15.75" thickBot="1">
      <c r="A12" s="129"/>
      <c r="B12" s="105"/>
      <c r="C12" s="32" t="s">
        <v>46</v>
      </c>
      <c r="D12" s="47" t="s">
        <v>44</v>
      </c>
      <c r="E12" s="39">
        <v>15</v>
      </c>
      <c r="F12" s="36">
        <v>1</v>
      </c>
      <c r="G12" s="36">
        <v>1</v>
      </c>
      <c r="H12" s="37">
        <f t="shared" si="0"/>
        <v>1</v>
      </c>
      <c r="I12" s="37">
        <f t="shared" si="1"/>
        <v>14</v>
      </c>
      <c r="J12" s="37">
        <v>15</v>
      </c>
      <c r="K12" s="36">
        <v>1.1000000000000001</v>
      </c>
      <c r="L12" s="36">
        <v>1.1000000000000001</v>
      </c>
      <c r="M12" s="37">
        <f t="shared" si="2"/>
        <v>1.1000000000000001</v>
      </c>
      <c r="N12" s="37">
        <f t="shared" si="3"/>
        <v>13.9</v>
      </c>
      <c r="O12" s="38">
        <f t="shared" si="4"/>
        <v>14</v>
      </c>
      <c r="P12" s="39">
        <v>15</v>
      </c>
      <c r="Q12" s="37">
        <v>0.8</v>
      </c>
      <c r="R12" s="37">
        <v>0.8</v>
      </c>
      <c r="S12" s="37">
        <f t="shared" si="5"/>
        <v>0.8</v>
      </c>
      <c r="T12" s="40">
        <f t="shared" si="6"/>
        <v>14.2</v>
      </c>
      <c r="U12" s="39">
        <v>0</v>
      </c>
      <c r="V12" s="37">
        <v>0</v>
      </c>
      <c r="W12" s="37">
        <v>0</v>
      </c>
      <c r="X12" s="37">
        <f t="shared" si="7"/>
        <v>0</v>
      </c>
      <c r="Y12" s="17">
        <f t="shared" si="8"/>
        <v>0</v>
      </c>
      <c r="Z12" s="39">
        <v>0</v>
      </c>
      <c r="AA12" s="37">
        <v>0</v>
      </c>
      <c r="AB12" s="37">
        <v>0</v>
      </c>
      <c r="AC12" s="37">
        <f t="shared" si="9"/>
        <v>0</v>
      </c>
      <c r="AD12" s="37">
        <f t="shared" si="10"/>
        <v>0</v>
      </c>
      <c r="AE12" s="37">
        <v>0</v>
      </c>
      <c r="AF12" s="37">
        <v>0</v>
      </c>
      <c r="AG12" s="37">
        <v>0</v>
      </c>
      <c r="AH12" s="37">
        <f t="shared" si="11"/>
        <v>0</v>
      </c>
      <c r="AI12" s="37">
        <f t="shared" si="12"/>
        <v>0</v>
      </c>
      <c r="AJ12" s="17">
        <f t="shared" si="13"/>
        <v>0</v>
      </c>
      <c r="AK12" s="42"/>
    </row>
    <row r="13" spans="1:37" ht="15.75" thickBot="1">
      <c r="A13" s="129"/>
      <c r="B13" s="105"/>
      <c r="C13" s="32"/>
      <c r="D13" s="47" t="s">
        <v>104</v>
      </c>
      <c r="E13" s="39">
        <v>15</v>
      </c>
      <c r="F13" s="36">
        <v>1.2</v>
      </c>
      <c r="G13" s="36">
        <v>1.2</v>
      </c>
      <c r="H13" s="37">
        <f t="shared" si="0"/>
        <v>1.2</v>
      </c>
      <c r="I13" s="37">
        <f t="shared" si="1"/>
        <v>13.8</v>
      </c>
      <c r="J13" s="37">
        <v>15</v>
      </c>
      <c r="K13" s="36">
        <v>1</v>
      </c>
      <c r="L13" s="36">
        <v>1</v>
      </c>
      <c r="M13" s="37">
        <f t="shared" si="2"/>
        <v>1</v>
      </c>
      <c r="N13" s="37">
        <f t="shared" si="3"/>
        <v>14</v>
      </c>
      <c r="O13" s="38">
        <f t="shared" si="4"/>
        <v>14</v>
      </c>
      <c r="P13" s="39">
        <v>0</v>
      </c>
      <c r="Q13" s="37">
        <v>0</v>
      </c>
      <c r="R13" s="37">
        <v>0</v>
      </c>
      <c r="S13" s="37">
        <f t="shared" si="5"/>
        <v>0</v>
      </c>
      <c r="T13" s="40">
        <f t="shared" si="6"/>
        <v>0</v>
      </c>
      <c r="U13" s="39">
        <v>15</v>
      </c>
      <c r="V13" s="37">
        <v>0.7</v>
      </c>
      <c r="W13" s="37">
        <v>0.9</v>
      </c>
      <c r="X13" s="37">
        <f t="shared" si="7"/>
        <v>0.8</v>
      </c>
      <c r="Y13" s="17">
        <f t="shared" si="8"/>
        <v>14.2</v>
      </c>
      <c r="Z13" s="39">
        <v>15</v>
      </c>
      <c r="AA13" s="37">
        <v>0.4</v>
      </c>
      <c r="AB13" s="37">
        <v>0.4</v>
      </c>
      <c r="AC13" s="37">
        <f t="shared" si="9"/>
        <v>0.4</v>
      </c>
      <c r="AD13" s="37">
        <f t="shared" si="10"/>
        <v>14.6</v>
      </c>
      <c r="AE13" s="37">
        <v>15</v>
      </c>
      <c r="AF13" s="37">
        <v>1</v>
      </c>
      <c r="AG13" s="37">
        <v>1</v>
      </c>
      <c r="AH13" s="37">
        <f t="shared" si="11"/>
        <v>1</v>
      </c>
      <c r="AI13" s="37">
        <f t="shared" si="12"/>
        <v>14</v>
      </c>
      <c r="AJ13" s="17">
        <f t="shared" si="13"/>
        <v>14.3</v>
      </c>
      <c r="AK13" s="42"/>
    </row>
    <row r="14" spans="1:37">
      <c r="A14" s="129"/>
      <c r="B14" s="105"/>
      <c r="C14" s="32"/>
      <c r="D14" s="47"/>
      <c r="E14" s="39">
        <v>0</v>
      </c>
      <c r="F14" s="36">
        <v>0</v>
      </c>
      <c r="G14" s="36">
        <v>0</v>
      </c>
      <c r="H14" s="37">
        <f t="shared" ref="H14" si="14">AVERAGE(F14:G14)</f>
        <v>0</v>
      </c>
      <c r="I14" s="37">
        <f t="shared" ref="I14" si="15">E14-H14</f>
        <v>0</v>
      </c>
      <c r="J14" s="37">
        <v>0</v>
      </c>
      <c r="K14" s="36">
        <v>0</v>
      </c>
      <c r="L14" s="36">
        <v>0</v>
      </c>
      <c r="M14" s="37">
        <f t="shared" ref="M14" si="16">AVERAGE(K14:L14)</f>
        <v>0</v>
      </c>
      <c r="N14" s="37">
        <f t="shared" ref="N14" si="17">J14-M14</f>
        <v>0</v>
      </c>
      <c r="O14" s="38">
        <f t="shared" ref="O14" si="18">MAX(I14,N14)</f>
        <v>0</v>
      </c>
      <c r="P14" s="39">
        <v>0</v>
      </c>
      <c r="Q14" s="37">
        <v>0</v>
      </c>
      <c r="R14" s="37">
        <v>0</v>
      </c>
      <c r="S14" s="37">
        <f t="shared" ref="S14" si="19">AVERAGE(Q14:R14)</f>
        <v>0</v>
      </c>
      <c r="T14" s="40">
        <f t="shared" ref="T14" si="20">P14-S14</f>
        <v>0</v>
      </c>
      <c r="U14" s="39">
        <v>0</v>
      </c>
      <c r="V14" s="37">
        <v>0</v>
      </c>
      <c r="W14" s="37">
        <v>0</v>
      </c>
      <c r="X14" s="37">
        <f t="shared" ref="X14" si="21">AVERAGE(V14:W14)</f>
        <v>0</v>
      </c>
      <c r="Y14" s="17">
        <f t="shared" ref="Y14" si="22">U14-X14</f>
        <v>0</v>
      </c>
      <c r="Z14" s="39">
        <v>0</v>
      </c>
      <c r="AA14" s="37">
        <v>0</v>
      </c>
      <c r="AB14" s="37">
        <v>0</v>
      </c>
      <c r="AC14" s="37">
        <f t="shared" ref="AC14" si="23">AVERAGE(AA14:AB14)</f>
        <v>0</v>
      </c>
      <c r="AD14" s="37">
        <f t="shared" ref="AD14" si="24">Z14-AC14</f>
        <v>0</v>
      </c>
      <c r="AE14" s="37">
        <v>0</v>
      </c>
      <c r="AF14" s="37">
        <v>0</v>
      </c>
      <c r="AG14" s="37">
        <v>0</v>
      </c>
      <c r="AH14" s="37">
        <f t="shared" ref="AH14" si="25">AVERAGE(AF14:AG14)</f>
        <v>0</v>
      </c>
      <c r="AI14" s="37">
        <f t="shared" ref="AI14" si="26">AE14-AH14</f>
        <v>0</v>
      </c>
      <c r="AJ14" s="17">
        <f t="shared" ref="AJ14" si="27">AVERAGE(AD14,AI14)</f>
        <v>0</v>
      </c>
      <c r="AK14" s="42"/>
    </row>
    <row r="15" spans="1:37">
      <c r="A15" s="129"/>
      <c r="B15" s="105"/>
      <c r="C15" s="32"/>
      <c r="D15" s="47"/>
      <c r="E15" s="28"/>
      <c r="F15" s="27"/>
      <c r="G15" s="27"/>
      <c r="H15" s="26"/>
      <c r="I15" s="26"/>
      <c r="J15" s="26"/>
      <c r="K15" s="27"/>
      <c r="L15" s="27" t="s">
        <v>29</v>
      </c>
      <c r="M15" s="27"/>
      <c r="N15" s="34"/>
      <c r="O15" s="19"/>
      <c r="P15" s="28"/>
      <c r="Q15" s="27" t="s">
        <v>29</v>
      </c>
      <c r="R15" s="27"/>
      <c r="S15" s="34"/>
      <c r="T15" s="19"/>
      <c r="U15" s="28"/>
      <c r="V15" s="27" t="s">
        <v>29</v>
      </c>
      <c r="W15" s="27"/>
      <c r="X15" s="34"/>
      <c r="Y15" s="19"/>
      <c r="Z15" s="28"/>
      <c r="AA15" s="26"/>
      <c r="AB15" s="26"/>
      <c r="AC15" s="26"/>
      <c r="AD15" s="26"/>
      <c r="AE15" s="26"/>
      <c r="AF15" s="26"/>
      <c r="AG15" s="27" t="s">
        <v>29</v>
      </c>
      <c r="AH15" s="27"/>
      <c r="AI15" s="34"/>
      <c r="AJ15" s="2"/>
      <c r="AK15" s="42"/>
    </row>
    <row r="16" spans="1:37" ht="15.75" thickBot="1">
      <c r="A16" s="130"/>
      <c r="B16" s="105"/>
      <c r="C16" s="33"/>
      <c r="D16" s="47"/>
      <c r="E16" s="49" t="s">
        <v>20</v>
      </c>
      <c r="F16" s="50"/>
      <c r="G16" s="50"/>
      <c r="H16" s="50"/>
      <c r="I16" s="50"/>
      <c r="J16" s="50"/>
      <c r="K16" s="50"/>
      <c r="L16" s="50"/>
      <c r="M16" s="50"/>
      <c r="N16" s="43"/>
      <c r="O16" s="54">
        <f>O11+O12+O13+O14-O15</f>
        <v>28</v>
      </c>
      <c r="P16" s="49" t="s">
        <v>21</v>
      </c>
      <c r="Q16" s="50"/>
      <c r="R16" s="50"/>
      <c r="S16" s="43"/>
      <c r="T16" s="54">
        <f>T11+T12+T13+T14-T15</f>
        <v>28.299999999999997</v>
      </c>
      <c r="U16" s="49" t="s">
        <v>24</v>
      </c>
      <c r="V16" s="50"/>
      <c r="W16" s="50"/>
      <c r="X16" s="43"/>
      <c r="Y16" s="54">
        <f>Y11+Y12+Y13+Y14-Y15</f>
        <v>28.6</v>
      </c>
      <c r="Z16" s="49" t="s">
        <v>26</v>
      </c>
      <c r="AA16" s="50"/>
      <c r="AB16" s="50"/>
      <c r="AC16" s="50"/>
      <c r="AD16" s="50"/>
      <c r="AE16" s="50"/>
      <c r="AF16" s="50"/>
      <c r="AG16" s="50"/>
      <c r="AH16" s="50"/>
      <c r="AI16" s="43"/>
      <c r="AJ16" s="53">
        <f>AJ11+AJ12+AJ13+AJ14-AJ15</f>
        <v>29.05</v>
      </c>
      <c r="AK16" s="51">
        <f>O16+T16+Y16+AJ16</f>
        <v>113.95</v>
      </c>
    </row>
    <row r="17" spans="1:37" ht="15.75" thickBot="1">
      <c r="A17" s="128">
        <v>3</v>
      </c>
      <c r="B17" s="30"/>
      <c r="C17" s="58" t="s">
        <v>50</v>
      </c>
      <c r="D17" s="22" t="s">
        <v>54</v>
      </c>
      <c r="E17" s="39">
        <v>15</v>
      </c>
      <c r="F17" s="36">
        <v>1.2</v>
      </c>
      <c r="G17" s="36">
        <v>1.2</v>
      </c>
      <c r="H17" s="37">
        <f>AVERAGE(F17:G17)</f>
        <v>1.2</v>
      </c>
      <c r="I17" s="37">
        <f>E17-H17</f>
        <v>13.8</v>
      </c>
      <c r="J17" s="37">
        <v>15</v>
      </c>
      <c r="K17" s="36">
        <v>1.5</v>
      </c>
      <c r="L17" s="36">
        <v>1.5</v>
      </c>
      <c r="M17" s="37">
        <f>AVERAGE(K17:L17)</f>
        <v>1.5</v>
      </c>
      <c r="N17" s="37">
        <f>J17-M17</f>
        <v>13.5</v>
      </c>
      <c r="O17" s="38">
        <f>MAX(I17,N17)</f>
        <v>13.8</v>
      </c>
      <c r="P17" s="39">
        <v>15</v>
      </c>
      <c r="Q17" s="37">
        <v>0.8</v>
      </c>
      <c r="R17" s="37">
        <v>0.8</v>
      </c>
      <c r="S17" s="37">
        <f>AVERAGE(Q17:R17)</f>
        <v>0.8</v>
      </c>
      <c r="T17" s="17">
        <f>P17-S17</f>
        <v>14.2</v>
      </c>
      <c r="U17" s="39">
        <v>15</v>
      </c>
      <c r="V17" s="37">
        <v>0.6</v>
      </c>
      <c r="W17" s="37">
        <v>0.5</v>
      </c>
      <c r="X17" s="37">
        <f>AVERAGE(V17:W17)</f>
        <v>0.55000000000000004</v>
      </c>
      <c r="Y17" s="17">
        <f>U17-X17</f>
        <v>14.45</v>
      </c>
      <c r="Z17" s="39">
        <v>15</v>
      </c>
      <c r="AA17" s="37">
        <v>0</v>
      </c>
      <c r="AB17" s="37">
        <v>0</v>
      </c>
      <c r="AC17" s="37">
        <f>AVERAGE(AA17:AB17)</f>
        <v>0</v>
      </c>
      <c r="AD17" s="37">
        <f>Z17-AC17</f>
        <v>15</v>
      </c>
      <c r="AE17" s="37">
        <v>15</v>
      </c>
      <c r="AF17" s="37">
        <v>0.5</v>
      </c>
      <c r="AG17" s="37">
        <v>0.5</v>
      </c>
      <c r="AH17" s="37">
        <f>AVERAGE(AF17:AG17)</f>
        <v>0.5</v>
      </c>
      <c r="AI17" s="37">
        <f>AE17-AH17</f>
        <v>14.5</v>
      </c>
      <c r="AJ17" s="17">
        <f>AVERAGE(AD17,AI17)</f>
        <v>14.75</v>
      </c>
      <c r="AK17" s="41"/>
    </row>
    <row r="18" spans="1:37" ht="15.75" thickBot="1">
      <c r="A18" s="129"/>
      <c r="B18" s="30"/>
      <c r="C18" s="57" t="s">
        <v>51</v>
      </c>
      <c r="D18" s="25" t="s">
        <v>55</v>
      </c>
      <c r="E18" s="39">
        <v>15</v>
      </c>
      <c r="F18" s="36">
        <v>1.8</v>
      </c>
      <c r="G18" s="36">
        <v>1.8</v>
      </c>
      <c r="H18" s="37">
        <f t="shared" ref="H18:H20" si="28">AVERAGE(F18:G18)</f>
        <v>1.8</v>
      </c>
      <c r="I18" s="37">
        <f t="shared" ref="I18:I20" si="29">E18-H18</f>
        <v>13.2</v>
      </c>
      <c r="J18" s="37">
        <v>15</v>
      </c>
      <c r="K18" s="36">
        <v>2</v>
      </c>
      <c r="L18" s="36">
        <v>2</v>
      </c>
      <c r="M18" s="37">
        <f t="shared" ref="M18:M20" si="30">AVERAGE(K18:L18)</f>
        <v>2</v>
      </c>
      <c r="N18" s="37">
        <f t="shared" ref="N18:N20" si="31">J18-M18</f>
        <v>13</v>
      </c>
      <c r="O18" s="38">
        <f t="shared" ref="O18:O20" si="32">MAX(I18,N18)</f>
        <v>13.2</v>
      </c>
      <c r="P18" s="39">
        <v>15</v>
      </c>
      <c r="Q18" s="37">
        <v>1.7</v>
      </c>
      <c r="R18" s="37">
        <v>1.7</v>
      </c>
      <c r="S18" s="37">
        <f t="shared" ref="S18:S20" si="33">AVERAGE(Q18:R18)</f>
        <v>1.7</v>
      </c>
      <c r="T18" s="17">
        <f t="shared" ref="T18:T20" si="34">P18-S18</f>
        <v>13.3</v>
      </c>
      <c r="U18" s="39">
        <v>15</v>
      </c>
      <c r="V18" s="37">
        <v>1</v>
      </c>
      <c r="W18" s="37">
        <v>1.1000000000000001</v>
      </c>
      <c r="X18" s="37">
        <f t="shared" ref="X18:X20" si="35">AVERAGE(V18:W18)</f>
        <v>1.05</v>
      </c>
      <c r="Y18" s="17">
        <f t="shared" ref="Y18:Y20" si="36">U18-X18</f>
        <v>13.95</v>
      </c>
      <c r="Z18" s="39">
        <v>15</v>
      </c>
      <c r="AA18" s="37">
        <v>0</v>
      </c>
      <c r="AB18" s="37">
        <v>0</v>
      </c>
      <c r="AC18" s="37">
        <f t="shared" ref="AC18:AC20" si="37">AVERAGE(AA18:AB18)</f>
        <v>0</v>
      </c>
      <c r="AD18" s="37">
        <f t="shared" ref="AD18:AD20" si="38">Z18-AC18</f>
        <v>15</v>
      </c>
      <c r="AE18" s="37">
        <v>15</v>
      </c>
      <c r="AF18" s="37">
        <v>0.5</v>
      </c>
      <c r="AG18" s="37">
        <v>0.5</v>
      </c>
      <c r="AH18" s="37">
        <f t="shared" ref="AH18:AH20" si="39">AVERAGE(AF18:AG18)</f>
        <v>0.5</v>
      </c>
      <c r="AI18" s="37">
        <f t="shared" ref="AI18:AI20" si="40">AE18-AH18</f>
        <v>14.5</v>
      </c>
      <c r="AJ18" s="17">
        <f t="shared" ref="AJ18:AJ20" si="41">AVERAGE(AD18,AI18)</f>
        <v>14.75</v>
      </c>
      <c r="AK18" s="42"/>
    </row>
    <row r="19" spans="1:37" ht="15.75" thickBot="1">
      <c r="A19" s="129"/>
      <c r="B19" s="30"/>
      <c r="C19" s="57"/>
      <c r="D19" s="25" t="s">
        <v>56</v>
      </c>
      <c r="E19" s="39">
        <v>0</v>
      </c>
      <c r="F19" s="36">
        <v>0</v>
      </c>
      <c r="G19" s="36">
        <v>0</v>
      </c>
      <c r="H19" s="37">
        <f t="shared" si="28"/>
        <v>0</v>
      </c>
      <c r="I19" s="37">
        <f t="shared" si="29"/>
        <v>0</v>
      </c>
      <c r="J19" s="37">
        <v>0</v>
      </c>
      <c r="K19" s="36">
        <v>0</v>
      </c>
      <c r="L19" s="36">
        <v>0</v>
      </c>
      <c r="M19" s="37">
        <f t="shared" si="30"/>
        <v>0</v>
      </c>
      <c r="N19" s="37">
        <f t="shared" si="31"/>
        <v>0</v>
      </c>
      <c r="O19" s="38">
        <f t="shared" si="32"/>
        <v>0</v>
      </c>
      <c r="P19" s="39">
        <v>0</v>
      </c>
      <c r="Q19" s="37">
        <v>0</v>
      </c>
      <c r="R19" s="37">
        <v>0</v>
      </c>
      <c r="S19" s="37">
        <f t="shared" si="33"/>
        <v>0</v>
      </c>
      <c r="T19" s="17">
        <f t="shared" si="34"/>
        <v>0</v>
      </c>
      <c r="U19" s="39">
        <v>0</v>
      </c>
      <c r="V19" s="37">
        <v>0</v>
      </c>
      <c r="W19" s="37">
        <v>0</v>
      </c>
      <c r="X19" s="37">
        <f t="shared" si="35"/>
        <v>0</v>
      </c>
      <c r="Y19" s="17">
        <f t="shared" si="36"/>
        <v>0</v>
      </c>
      <c r="Z19" s="39">
        <v>0</v>
      </c>
      <c r="AA19" s="37">
        <v>0</v>
      </c>
      <c r="AB19" s="37">
        <v>0</v>
      </c>
      <c r="AC19" s="37">
        <f t="shared" si="37"/>
        <v>0</v>
      </c>
      <c r="AD19" s="37">
        <f t="shared" si="38"/>
        <v>0</v>
      </c>
      <c r="AE19" s="37">
        <v>0</v>
      </c>
      <c r="AF19" s="37">
        <v>0</v>
      </c>
      <c r="AG19" s="37">
        <v>0</v>
      </c>
      <c r="AH19" s="37">
        <f t="shared" si="39"/>
        <v>0</v>
      </c>
      <c r="AI19" s="37">
        <f t="shared" si="40"/>
        <v>0</v>
      </c>
      <c r="AJ19" s="17">
        <f t="shared" si="41"/>
        <v>0</v>
      </c>
      <c r="AK19" s="42"/>
    </row>
    <row r="20" spans="1:37">
      <c r="A20" s="129"/>
      <c r="B20" s="30"/>
      <c r="C20" s="57"/>
      <c r="D20" s="25"/>
      <c r="E20" s="39">
        <v>0</v>
      </c>
      <c r="F20" s="36">
        <v>0</v>
      </c>
      <c r="G20" s="36">
        <v>0</v>
      </c>
      <c r="H20" s="37">
        <f t="shared" si="28"/>
        <v>0</v>
      </c>
      <c r="I20" s="37">
        <f t="shared" si="29"/>
        <v>0</v>
      </c>
      <c r="J20" s="37">
        <v>0</v>
      </c>
      <c r="K20" s="36">
        <v>0</v>
      </c>
      <c r="L20" s="36">
        <v>0</v>
      </c>
      <c r="M20" s="37">
        <f t="shared" si="30"/>
        <v>0</v>
      </c>
      <c r="N20" s="37">
        <f t="shared" si="31"/>
        <v>0</v>
      </c>
      <c r="O20" s="38">
        <f t="shared" si="32"/>
        <v>0</v>
      </c>
      <c r="P20" s="39">
        <v>0</v>
      </c>
      <c r="Q20" s="37">
        <v>0</v>
      </c>
      <c r="R20" s="37">
        <v>0</v>
      </c>
      <c r="S20" s="37">
        <f t="shared" si="33"/>
        <v>0</v>
      </c>
      <c r="T20" s="17">
        <f t="shared" si="34"/>
        <v>0</v>
      </c>
      <c r="U20" s="39">
        <v>0</v>
      </c>
      <c r="V20" s="37">
        <v>0</v>
      </c>
      <c r="W20" s="37">
        <v>0</v>
      </c>
      <c r="X20" s="37">
        <f t="shared" si="35"/>
        <v>0</v>
      </c>
      <c r="Y20" s="17">
        <f t="shared" si="36"/>
        <v>0</v>
      </c>
      <c r="Z20" s="39">
        <v>0</v>
      </c>
      <c r="AA20" s="37">
        <v>0</v>
      </c>
      <c r="AB20" s="37">
        <v>0</v>
      </c>
      <c r="AC20" s="37">
        <f t="shared" si="37"/>
        <v>0</v>
      </c>
      <c r="AD20" s="37">
        <f t="shared" si="38"/>
        <v>0</v>
      </c>
      <c r="AE20" s="37">
        <v>0</v>
      </c>
      <c r="AF20" s="37">
        <v>0</v>
      </c>
      <c r="AG20" s="37">
        <v>0</v>
      </c>
      <c r="AH20" s="37">
        <f t="shared" si="39"/>
        <v>0</v>
      </c>
      <c r="AI20" s="37">
        <f t="shared" si="40"/>
        <v>0</v>
      </c>
      <c r="AJ20" s="17">
        <f t="shared" si="41"/>
        <v>0</v>
      </c>
      <c r="AK20" s="42"/>
    </row>
    <row r="21" spans="1:37">
      <c r="A21" s="129"/>
      <c r="B21" s="30"/>
      <c r="C21" s="32"/>
      <c r="D21" s="25"/>
      <c r="E21" s="28"/>
      <c r="F21" s="27"/>
      <c r="G21" s="27"/>
      <c r="H21" s="26"/>
      <c r="I21" s="26"/>
      <c r="J21" s="26"/>
      <c r="K21" s="27"/>
      <c r="L21" s="27" t="s">
        <v>29</v>
      </c>
      <c r="M21" s="27"/>
      <c r="N21" s="34"/>
      <c r="O21" s="19"/>
      <c r="P21" s="28"/>
      <c r="Q21" s="27" t="s">
        <v>29</v>
      </c>
      <c r="R21" s="27"/>
      <c r="S21" s="34"/>
      <c r="T21" s="19"/>
      <c r="U21" s="28"/>
      <c r="V21" s="27" t="s">
        <v>29</v>
      </c>
      <c r="W21" s="27"/>
      <c r="X21" s="34"/>
      <c r="Y21" s="19"/>
      <c r="Z21" s="28"/>
      <c r="AA21" s="26"/>
      <c r="AB21" s="26"/>
      <c r="AC21" s="26"/>
      <c r="AD21" s="26"/>
      <c r="AE21" s="26"/>
      <c r="AF21" s="26"/>
      <c r="AG21" s="27" t="s">
        <v>29</v>
      </c>
      <c r="AH21" s="27"/>
      <c r="AI21" s="34"/>
      <c r="AJ21" s="2"/>
      <c r="AK21" s="42"/>
    </row>
    <row r="22" spans="1:37" ht="15.75" thickBot="1">
      <c r="A22" s="130"/>
      <c r="B22" s="30"/>
      <c r="C22" s="33"/>
      <c r="D22" s="23"/>
      <c r="E22" s="49" t="s">
        <v>20</v>
      </c>
      <c r="F22" s="50"/>
      <c r="G22" s="50"/>
      <c r="H22" s="50"/>
      <c r="I22" s="50"/>
      <c r="J22" s="50"/>
      <c r="K22" s="50"/>
      <c r="L22" s="50"/>
      <c r="M22" s="50"/>
      <c r="N22" s="43"/>
      <c r="O22" s="54">
        <f>O17+O18+O19+O20-O21</f>
        <v>27</v>
      </c>
      <c r="P22" s="49" t="s">
        <v>21</v>
      </c>
      <c r="Q22" s="50"/>
      <c r="R22" s="50"/>
      <c r="S22" s="43"/>
      <c r="T22" s="54">
        <f>T17+T18+T19+T20-T21</f>
        <v>27.5</v>
      </c>
      <c r="U22" s="49" t="s">
        <v>24</v>
      </c>
      <c r="V22" s="50"/>
      <c r="W22" s="50"/>
      <c r="X22" s="43"/>
      <c r="Y22" s="54">
        <f>Y17+Y18+Y19+Y20-Y21</f>
        <v>28.4</v>
      </c>
      <c r="Z22" s="49" t="s">
        <v>26</v>
      </c>
      <c r="AA22" s="50"/>
      <c r="AB22" s="50"/>
      <c r="AC22" s="50"/>
      <c r="AD22" s="50"/>
      <c r="AE22" s="50"/>
      <c r="AF22" s="50"/>
      <c r="AG22" s="50"/>
      <c r="AH22" s="50"/>
      <c r="AI22" s="43"/>
      <c r="AJ22" s="52">
        <f>AJ17+AJ18+AJ19+AJ20-AJ21</f>
        <v>29.5</v>
      </c>
      <c r="AK22" s="51">
        <f>O22+T22+Y22+AJ22</f>
        <v>112.4</v>
      </c>
    </row>
    <row r="23" spans="1:37" ht="15.75" thickBot="1">
      <c r="A23" s="128">
        <v>5</v>
      </c>
      <c r="B23" s="30"/>
      <c r="C23" s="31" t="s">
        <v>57</v>
      </c>
      <c r="D23" s="22" t="s">
        <v>58</v>
      </c>
      <c r="E23" s="39">
        <v>15</v>
      </c>
      <c r="F23" s="36">
        <v>0.9</v>
      </c>
      <c r="G23" s="36">
        <v>0.9</v>
      </c>
      <c r="H23" s="37">
        <f>AVERAGE(F23:G23)</f>
        <v>0.9</v>
      </c>
      <c r="I23" s="37">
        <f>E23-H23</f>
        <v>14.1</v>
      </c>
      <c r="J23" s="37">
        <v>15</v>
      </c>
      <c r="K23" s="36">
        <v>1.8</v>
      </c>
      <c r="L23" s="36">
        <v>1.8</v>
      </c>
      <c r="M23" s="37">
        <f>AVERAGE(K23:L23)</f>
        <v>1.8</v>
      </c>
      <c r="N23" s="37">
        <f>J23-M23</f>
        <v>13.2</v>
      </c>
      <c r="O23" s="19">
        <f>MAX(I23,N23)</f>
        <v>14.1</v>
      </c>
      <c r="P23" s="39">
        <v>15</v>
      </c>
      <c r="Q23" s="37">
        <v>1.1000000000000001</v>
      </c>
      <c r="R23" s="37">
        <v>1.1000000000000001</v>
      </c>
      <c r="S23" s="37">
        <f>AVERAGE(Q23:R23)</f>
        <v>1.1000000000000001</v>
      </c>
      <c r="T23" s="40">
        <f>P23-S23</f>
        <v>13.9</v>
      </c>
      <c r="U23" s="39">
        <v>14.5</v>
      </c>
      <c r="V23" s="37">
        <v>1.6</v>
      </c>
      <c r="W23" s="37">
        <v>1.6</v>
      </c>
      <c r="X23" s="37">
        <f>AVERAGE(V23:W23)</f>
        <v>1.6</v>
      </c>
      <c r="Y23" s="17">
        <f>U23-X23</f>
        <v>12.9</v>
      </c>
      <c r="Z23" s="39">
        <v>15</v>
      </c>
      <c r="AA23" s="37">
        <v>0.4</v>
      </c>
      <c r="AB23" s="37">
        <v>0.4</v>
      </c>
      <c r="AC23" s="37">
        <f>AVERAGE(AA23:AB23)</f>
        <v>0.4</v>
      </c>
      <c r="AD23" s="37">
        <f>Z23-AC23</f>
        <v>14.6</v>
      </c>
      <c r="AE23" s="37">
        <v>15</v>
      </c>
      <c r="AF23" s="37">
        <v>0.5</v>
      </c>
      <c r="AG23" s="37">
        <v>0.5</v>
      </c>
      <c r="AH23" s="37">
        <f>AVERAGE(AF23:AG23)</f>
        <v>0.5</v>
      </c>
      <c r="AI23" s="37">
        <f>AE23-AH23</f>
        <v>14.5</v>
      </c>
      <c r="AJ23" s="40">
        <f>AVERAGE(AD23,AI23)</f>
        <v>14.55</v>
      </c>
      <c r="AK23" s="41"/>
    </row>
    <row r="24" spans="1:37" ht="15.75" thickBot="1">
      <c r="A24" s="129"/>
      <c r="B24" s="30"/>
      <c r="C24" s="32" t="s">
        <v>51</v>
      </c>
      <c r="D24" s="25" t="s">
        <v>59</v>
      </c>
      <c r="E24" s="39">
        <v>15</v>
      </c>
      <c r="F24" s="36">
        <v>15</v>
      </c>
      <c r="G24" s="36">
        <v>15</v>
      </c>
      <c r="H24" s="37">
        <f t="shared" ref="H24:H26" si="42">AVERAGE(F24:G24)</f>
        <v>15</v>
      </c>
      <c r="I24" s="37">
        <f t="shared" ref="I24:I26" si="43">E24-H24</f>
        <v>0</v>
      </c>
      <c r="J24" s="37">
        <v>15</v>
      </c>
      <c r="K24" s="36">
        <v>1.8</v>
      </c>
      <c r="L24" s="36">
        <v>1.8</v>
      </c>
      <c r="M24" s="37">
        <f t="shared" ref="M24:M26" si="44">AVERAGE(K24:L24)</f>
        <v>1.8</v>
      </c>
      <c r="N24" s="37">
        <f t="shared" ref="N24:N26" si="45">J24-M24</f>
        <v>13.2</v>
      </c>
      <c r="O24" s="19">
        <f t="shared" ref="O24:O26" si="46">MAX(I24,N24)</f>
        <v>13.2</v>
      </c>
      <c r="P24" s="39">
        <v>14.4</v>
      </c>
      <c r="Q24" s="37">
        <v>0.9</v>
      </c>
      <c r="R24" s="37">
        <v>0.9</v>
      </c>
      <c r="S24" s="37">
        <f t="shared" ref="S24:S26" si="47">AVERAGE(Q24:R24)</f>
        <v>0.9</v>
      </c>
      <c r="T24" s="40">
        <f t="shared" ref="T24:T26" si="48">P24-S24</f>
        <v>13.5</v>
      </c>
      <c r="U24" s="39">
        <v>13.4</v>
      </c>
      <c r="V24" s="37">
        <v>0.6</v>
      </c>
      <c r="W24" s="37">
        <v>0.6</v>
      </c>
      <c r="X24" s="37">
        <f t="shared" ref="X24:X26" si="49">AVERAGE(V24:W24)</f>
        <v>0.6</v>
      </c>
      <c r="Y24" s="17">
        <f t="shared" ref="Y24:Y26" si="50">U24-X24</f>
        <v>12.8</v>
      </c>
      <c r="Z24" s="39">
        <v>15</v>
      </c>
      <c r="AA24" s="37">
        <v>0.2</v>
      </c>
      <c r="AB24" s="37">
        <v>0.2</v>
      </c>
      <c r="AC24" s="37">
        <f t="shared" ref="AC24:AC26" si="51">AVERAGE(AA24:AB24)</f>
        <v>0.2</v>
      </c>
      <c r="AD24" s="37">
        <f t="shared" ref="AD24:AD26" si="52">Z24-AC24</f>
        <v>14.8</v>
      </c>
      <c r="AE24" s="37">
        <v>15</v>
      </c>
      <c r="AF24" s="37">
        <v>0.3</v>
      </c>
      <c r="AG24" s="37">
        <v>0.3</v>
      </c>
      <c r="AH24" s="37">
        <f t="shared" ref="AH24:AH26" si="53">AVERAGE(AF24:AG24)</f>
        <v>0.3</v>
      </c>
      <c r="AI24" s="37">
        <f t="shared" ref="AI24:AI26" si="54">AE24-AH24</f>
        <v>14.7</v>
      </c>
      <c r="AJ24" s="40">
        <f t="shared" ref="AJ24:AJ26" si="55">AVERAGE(AD24,AI24)</f>
        <v>14.75</v>
      </c>
      <c r="AK24" s="42"/>
    </row>
    <row r="25" spans="1:37" ht="15.75" thickBot="1">
      <c r="A25" s="129"/>
      <c r="B25" s="30"/>
      <c r="C25" s="32"/>
      <c r="D25" s="25"/>
      <c r="E25" s="39">
        <v>0</v>
      </c>
      <c r="F25" s="36">
        <v>0</v>
      </c>
      <c r="G25" s="36">
        <v>0</v>
      </c>
      <c r="H25" s="37">
        <f t="shared" si="42"/>
        <v>0</v>
      </c>
      <c r="I25" s="37">
        <f t="shared" si="43"/>
        <v>0</v>
      </c>
      <c r="J25" s="37">
        <v>0</v>
      </c>
      <c r="K25" s="36">
        <v>0</v>
      </c>
      <c r="L25" s="36">
        <v>0</v>
      </c>
      <c r="M25" s="37">
        <f t="shared" si="44"/>
        <v>0</v>
      </c>
      <c r="N25" s="37">
        <f t="shared" si="45"/>
        <v>0</v>
      </c>
      <c r="O25" s="19">
        <f t="shared" si="46"/>
        <v>0</v>
      </c>
      <c r="P25" s="39">
        <v>0</v>
      </c>
      <c r="Q25" s="37">
        <v>0</v>
      </c>
      <c r="R25" s="37">
        <v>0</v>
      </c>
      <c r="S25" s="37">
        <f t="shared" si="47"/>
        <v>0</v>
      </c>
      <c r="T25" s="40">
        <f t="shared" si="48"/>
        <v>0</v>
      </c>
      <c r="U25" s="39">
        <v>0</v>
      </c>
      <c r="V25" s="37">
        <v>0</v>
      </c>
      <c r="W25" s="37">
        <v>0</v>
      </c>
      <c r="X25" s="37">
        <f t="shared" si="49"/>
        <v>0</v>
      </c>
      <c r="Y25" s="17">
        <f t="shared" si="50"/>
        <v>0</v>
      </c>
      <c r="Z25" s="39">
        <v>0</v>
      </c>
      <c r="AA25" s="37">
        <v>0</v>
      </c>
      <c r="AB25" s="37">
        <v>0</v>
      </c>
      <c r="AC25" s="37">
        <f t="shared" si="51"/>
        <v>0</v>
      </c>
      <c r="AD25" s="37">
        <f t="shared" si="52"/>
        <v>0</v>
      </c>
      <c r="AE25" s="37">
        <v>0</v>
      </c>
      <c r="AF25" s="37">
        <v>0</v>
      </c>
      <c r="AG25" s="37">
        <v>0</v>
      </c>
      <c r="AH25" s="37">
        <f t="shared" si="53"/>
        <v>0</v>
      </c>
      <c r="AI25" s="37">
        <f t="shared" si="54"/>
        <v>0</v>
      </c>
      <c r="AJ25" s="40">
        <f t="shared" si="55"/>
        <v>0</v>
      </c>
      <c r="AK25" s="42"/>
    </row>
    <row r="26" spans="1:37">
      <c r="A26" s="129"/>
      <c r="B26" s="30"/>
      <c r="C26" s="32"/>
      <c r="D26" s="25"/>
      <c r="E26" s="39">
        <v>0</v>
      </c>
      <c r="F26" s="36">
        <v>0</v>
      </c>
      <c r="G26" s="36">
        <v>0</v>
      </c>
      <c r="H26" s="37">
        <f t="shared" si="42"/>
        <v>0</v>
      </c>
      <c r="I26" s="37">
        <f t="shared" si="43"/>
        <v>0</v>
      </c>
      <c r="J26" s="37">
        <v>0</v>
      </c>
      <c r="K26" s="36">
        <v>0</v>
      </c>
      <c r="L26" s="36">
        <v>0</v>
      </c>
      <c r="M26" s="37">
        <f t="shared" si="44"/>
        <v>0</v>
      </c>
      <c r="N26" s="37">
        <f t="shared" si="45"/>
        <v>0</v>
      </c>
      <c r="O26" s="19">
        <f t="shared" si="46"/>
        <v>0</v>
      </c>
      <c r="P26" s="39">
        <v>0</v>
      </c>
      <c r="Q26" s="37">
        <v>0</v>
      </c>
      <c r="R26" s="37">
        <v>0</v>
      </c>
      <c r="S26" s="37">
        <f t="shared" si="47"/>
        <v>0</v>
      </c>
      <c r="T26" s="40">
        <f t="shared" si="48"/>
        <v>0</v>
      </c>
      <c r="U26" s="39">
        <v>0</v>
      </c>
      <c r="V26" s="37">
        <v>0</v>
      </c>
      <c r="W26" s="37">
        <v>0</v>
      </c>
      <c r="X26" s="37">
        <f t="shared" si="49"/>
        <v>0</v>
      </c>
      <c r="Y26" s="17">
        <f t="shared" si="50"/>
        <v>0</v>
      </c>
      <c r="Z26" s="39">
        <v>0</v>
      </c>
      <c r="AA26" s="37">
        <v>0</v>
      </c>
      <c r="AB26" s="37">
        <v>0</v>
      </c>
      <c r="AC26" s="37">
        <f t="shared" si="51"/>
        <v>0</v>
      </c>
      <c r="AD26" s="37">
        <f t="shared" si="52"/>
        <v>0</v>
      </c>
      <c r="AE26" s="37">
        <v>0</v>
      </c>
      <c r="AF26" s="37">
        <v>0</v>
      </c>
      <c r="AG26" s="37">
        <v>0</v>
      </c>
      <c r="AH26" s="37">
        <f t="shared" si="53"/>
        <v>0</v>
      </c>
      <c r="AI26" s="37">
        <f t="shared" si="54"/>
        <v>0</v>
      </c>
      <c r="AJ26" s="40">
        <f t="shared" si="55"/>
        <v>0</v>
      </c>
      <c r="AK26" s="42"/>
    </row>
    <row r="27" spans="1:37">
      <c r="A27" s="129"/>
      <c r="B27" s="30"/>
      <c r="C27" s="32"/>
      <c r="D27" s="25"/>
      <c r="E27" s="28"/>
      <c r="F27" s="27"/>
      <c r="G27" s="27"/>
      <c r="H27" s="26"/>
      <c r="I27" s="26"/>
      <c r="J27" s="26"/>
      <c r="K27" s="27"/>
      <c r="L27" s="27" t="s">
        <v>29</v>
      </c>
      <c r="M27" s="27"/>
      <c r="N27" s="34"/>
      <c r="O27" s="19"/>
      <c r="P27" s="28"/>
      <c r="Q27" s="27" t="s">
        <v>29</v>
      </c>
      <c r="R27" s="27"/>
      <c r="S27" s="34"/>
      <c r="T27" s="19"/>
      <c r="U27" s="28"/>
      <c r="V27" s="27" t="s">
        <v>29</v>
      </c>
      <c r="W27" s="27"/>
      <c r="X27" s="34"/>
      <c r="Y27" s="55"/>
      <c r="Z27" s="28"/>
      <c r="AA27" s="26"/>
      <c r="AB27" s="26"/>
      <c r="AC27" s="26"/>
      <c r="AD27" s="26"/>
      <c r="AE27" s="26"/>
      <c r="AF27" s="26"/>
      <c r="AG27" s="27" t="s">
        <v>29</v>
      </c>
      <c r="AH27" s="27"/>
      <c r="AI27" s="34"/>
      <c r="AJ27" s="2"/>
      <c r="AK27" s="42"/>
    </row>
    <row r="28" spans="1:37" ht="15.75" thickBot="1">
      <c r="A28" s="130"/>
      <c r="B28" s="30"/>
      <c r="C28" s="33"/>
      <c r="D28" s="23"/>
      <c r="E28" s="49" t="s">
        <v>20</v>
      </c>
      <c r="F28" s="50"/>
      <c r="G28" s="50"/>
      <c r="H28" s="50"/>
      <c r="I28" s="50"/>
      <c r="J28" s="50"/>
      <c r="K28" s="50"/>
      <c r="L28" s="50"/>
      <c r="M28" s="50"/>
      <c r="N28" s="43"/>
      <c r="O28" s="54">
        <f>O23+O24+O25+O26-O27</f>
        <v>27.299999999999997</v>
      </c>
      <c r="P28" s="49" t="s">
        <v>21</v>
      </c>
      <c r="Q28" s="50"/>
      <c r="R28" s="50"/>
      <c r="S28" s="43"/>
      <c r="T28" s="54">
        <f>T23+T24+T25+T26-T27</f>
        <v>27.4</v>
      </c>
      <c r="U28" s="49" t="s">
        <v>24</v>
      </c>
      <c r="V28" s="50"/>
      <c r="W28" s="50"/>
      <c r="X28" s="43"/>
      <c r="Y28" s="54">
        <f>Y23+Y24+Y25+Y26-Y27</f>
        <v>25.700000000000003</v>
      </c>
      <c r="Z28" s="49" t="s">
        <v>26</v>
      </c>
      <c r="AA28" s="50"/>
      <c r="AB28" s="50"/>
      <c r="AC28" s="50"/>
      <c r="AD28" s="50"/>
      <c r="AE28" s="50"/>
      <c r="AF28" s="50"/>
      <c r="AG28" s="50"/>
      <c r="AH28" s="50"/>
      <c r="AI28" s="43"/>
      <c r="AJ28" s="52">
        <f>AJ23+AJ24+AJ25+AJ26-AJ27</f>
        <v>29.3</v>
      </c>
      <c r="AK28" s="51">
        <f>O28+T28+Y28+AJ28</f>
        <v>109.7</v>
      </c>
    </row>
    <row r="29" spans="1:37" ht="15.75" thickBot="1">
      <c r="A29" s="128">
        <v>2</v>
      </c>
      <c r="B29" s="30"/>
      <c r="C29" s="58" t="s">
        <v>45</v>
      </c>
      <c r="D29" s="22" t="s">
        <v>79</v>
      </c>
      <c r="E29" s="39">
        <v>15</v>
      </c>
      <c r="F29" s="36">
        <v>1.2</v>
      </c>
      <c r="G29" s="36">
        <v>1.2</v>
      </c>
      <c r="H29" s="37">
        <f>AVERAGE(F29:G29)</f>
        <v>1.2</v>
      </c>
      <c r="I29" s="37">
        <f>E29-H29</f>
        <v>13.8</v>
      </c>
      <c r="J29" s="37">
        <v>15</v>
      </c>
      <c r="K29" s="36">
        <v>1.5</v>
      </c>
      <c r="L29" s="36">
        <v>1.5</v>
      </c>
      <c r="M29" s="37">
        <f>AVERAGE(K29:L29)</f>
        <v>1.5</v>
      </c>
      <c r="N29" s="37">
        <f>J29-M29</f>
        <v>13.5</v>
      </c>
      <c r="O29" s="38">
        <f>MAX(I29,N29)</f>
        <v>13.8</v>
      </c>
      <c r="P29" s="39">
        <v>15</v>
      </c>
      <c r="Q29" s="37">
        <v>1.4</v>
      </c>
      <c r="R29" s="37">
        <v>1.4</v>
      </c>
      <c r="S29" s="37">
        <f>AVERAGE(Q29:R29)</f>
        <v>1.4</v>
      </c>
      <c r="T29" s="17">
        <f>P29-S29</f>
        <v>13.6</v>
      </c>
      <c r="U29" s="39">
        <v>15</v>
      </c>
      <c r="V29" s="37">
        <v>0.8</v>
      </c>
      <c r="W29" s="37">
        <v>1.1000000000000001</v>
      </c>
      <c r="X29" s="37">
        <f>AVERAGE(V29:W29)</f>
        <v>0.95000000000000007</v>
      </c>
      <c r="Y29" s="17">
        <f>U29-X29</f>
        <v>14.05</v>
      </c>
      <c r="Z29" s="39">
        <v>15</v>
      </c>
      <c r="AA29" s="37">
        <v>0.9</v>
      </c>
      <c r="AB29" s="37">
        <v>0.9</v>
      </c>
      <c r="AC29" s="37">
        <f>AVERAGE(AA29:AB29)</f>
        <v>0.9</v>
      </c>
      <c r="AD29" s="37">
        <f>Z29-AC29</f>
        <v>14.1</v>
      </c>
      <c r="AE29" s="37">
        <v>15</v>
      </c>
      <c r="AF29" s="37">
        <v>0.5</v>
      </c>
      <c r="AG29" s="37">
        <v>0.5</v>
      </c>
      <c r="AH29" s="37">
        <f>AVERAGE(AF29:AG29)</f>
        <v>0.5</v>
      </c>
      <c r="AI29" s="37">
        <f>AE29-AH29</f>
        <v>14.5</v>
      </c>
      <c r="AJ29" s="17">
        <f>AVERAGE(AD29,AI29)</f>
        <v>14.3</v>
      </c>
      <c r="AK29" s="41"/>
    </row>
    <row r="30" spans="1:37" ht="15.75" thickBot="1">
      <c r="A30" s="129"/>
      <c r="B30" s="30"/>
      <c r="C30" s="57" t="s">
        <v>78</v>
      </c>
      <c r="D30" s="25" t="s">
        <v>80</v>
      </c>
      <c r="E30" s="39">
        <v>15</v>
      </c>
      <c r="F30" s="36">
        <v>1.2</v>
      </c>
      <c r="G30" s="36">
        <v>1.2</v>
      </c>
      <c r="H30" s="37">
        <f t="shared" ref="H30:H32" si="56">AVERAGE(F30:G30)</f>
        <v>1.2</v>
      </c>
      <c r="I30" s="37">
        <f t="shared" ref="I30:I32" si="57">E30-H30</f>
        <v>13.8</v>
      </c>
      <c r="J30" s="37">
        <v>15</v>
      </c>
      <c r="K30" s="36">
        <v>0.9</v>
      </c>
      <c r="L30" s="36">
        <v>0.9</v>
      </c>
      <c r="M30" s="37">
        <f t="shared" ref="M30:M32" si="58">AVERAGE(K30:L30)</f>
        <v>0.9</v>
      </c>
      <c r="N30" s="37">
        <f t="shared" ref="N30:N32" si="59">J30-M30</f>
        <v>14.1</v>
      </c>
      <c r="O30" s="38">
        <f t="shared" ref="O30:O32" si="60">MAX(I30,N30)</f>
        <v>14.1</v>
      </c>
      <c r="P30" s="39">
        <v>15</v>
      </c>
      <c r="Q30" s="37">
        <v>0.9</v>
      </c>
      <c r="R30" s="37">
        <v>0.9</v>
      </c>
      <c r="S30" s="37">
        <f t="shared" ref="S30:S32" si="61">AVERAGE(Q30:R30)</f>
        <v>0.9</v>
      </c>
      <c r="T30" s="17">
        <f t="shared" ref="T30:T32" si="62">P30-S30</f>
        <v>14.1</v>
      </c>
      <c r="U30" s="4">
        <v>15</v>
      </c>
      <c r="V30" s="1">
        <v>0.4</v>
      </c>
      <c r="W30" s="1">
        <v>0.6</v>
      </c>
      <c r="X30" s="1">
        <f>AVERAGE(V30:W30)</f>
        <v>0.5</v>
      </c>
      <c r="Y30" s="17">
        <f>U30-X30</f>
        <v>14.5</v>
      </c>
      <c r="Z30" s="39">
        <v>15</v>
      </c>
      <c r="AA30" s="37">
        <v>0.7</v>
      </c>
      <c r="AB30" s="37">
        <v>0.7</v>
      </c>
      <c r="AC30" s="37">
        <f t="shared" ref="AC30:AC32" si="63">AVERAGE(AA30:AB30)</f>
        <v>0.7</v>
      </c>
      <c r="AD30" s="37">
        <f t="shared" ref="AD30:AD32" si="64">Z30-AC30</f>
        <v>14.3</v>
      </c>
      <c r="AE30" s="37">
        <v>15</v>
      </c>
      <c r="AF30" s="37">
        <v>0.4</v>
      </c>
      <c r="AG30" s="37">
        <v>0.4</v>
      </c>
      <c r="AH30" s="37">
        <f t="shared" ref="AH30:AH32" si="65">AVERAGE(AF30:AG30)</f>
        <v>0.4</v>
      </c>
      <c r="AI30" s="37">
        <f t="shared" ref="AI30:AI32" si="66">AE30-AH30</f>
        <v>14.6</v>
      </c>
      <c r="AJ30" s="17">
        <f t="shared" ref="AJ30:AJ32" si="67">AVERAGE(AD30,AI30)</f>
        <v>14.45</v>
      </c>
      <c r="AK30" s="42"/>
    </row>
    <row r="31" spans="1:37" ht="15.75" thickBot="1">
      <c r="A31" s="129"/>
      <c r="B31" s="30"/>
      <c r="C31" s="57"/>
      <c r="D31" s="25"/>
      <c r="E31" s="39">
        <v>0</v>
      </c>
      <c r="F31" s="36">
        <v>0</v>
      </c>
      <c r="G31" s="36">
        <v>0</v>
      </c>
      <c r="H31" s="37">
        <f t="shared" si="56"/>
        <v>0</v>
      </c>
      <c r="I31" s="37">
        <f t="shared" si="57"/>
        <v>0</v>
      </c>
      <c r="J31" s="37">
        <v>0</v>
      </c>
      <c r="K31" s="36">
        <v>0</v>
      </c>
      <c r="L31" s="36">
        <v>0</v>
      </c>
      <c r="M31" s="37">
        <f t="shared" si="58"/>
        <v>0</v>
      </c>
      <c r="N31" s="37">
        <f t="shared" si="59"/>
        <v>0</v>
      </c>
      <c r="O31" s="38">
        <f t="shared" si="60"/>
        <v>0</v>
      </c>
      <c r="P31" s="39">
        <v>0</v>
      </c>
      <c r="Q31" s="37">
        <v>0</v>
      </c>
      <c r="R31" s="37">
        <v>0</v>
      </c>
      <c r="S31" s="37">
        <f t="shared" si="61"/>
        <v>0</v>
      </c>
      <c r="T31" s="17">
        <f t="shared" si="62"/>
        <v>0</v>
      </c>
      <c r="U31" s="4">
        <v>0</v>
      </c>
      <c r="V31" s="1">
        <v>0</v>
      </c>
      <c r="W31" s="1">
        <v>0</v>
      </c>
      <c r="X31" s="1">
        <f>AVERAGE(V31:W31)</f>
        <v>0</v>
      </c>
      <c r="Y31" s="17">
        <f>U31-X31</f>
        <v>0</v>
      </c>
      <c r="Z31" s="39">
        <v>0</v>
      </c>
      <c r="AA31" s="37">
        <v>0</v>
      </c>
      <c r="AB31" s="37">
        <v>0</v>
      </c>
      <c r="AC31" s="37">
        <f t="shared" si="63"/>
        <v>0</v>
      </c>
      <c r="AD31" s="37">
        <f t="shared" si="64"/>
        <v>0</v>
      </c>
      <c r="AE31" s="37">
        <v>0</v>
      </c>
      <c r="AF31" s="37">
        <v>0</v>
      </c>
      <c r="AG31" s="37">
        <v>0</v>
      </c>
      <c r="AH31" s="37">
        <f t="shared" si="65"/>
        <v>0</v>
      </c>
      <c r="AI31" s="37">
        <f t="shared" si="66"/>
        <v>0</v>
      </c>
      <c r="AJ31" s="17">
        <f t="shared" si="67"/>
        <v>0</v>
      </c>
      <c r="AK31" s="42"/>
    </row>
    <row r="32" spans="1:37">
      <c r="A32" s="129"/>
      <c r="B32" s="30"/>
      <c r="C32" s="57"/>
      <c r="D32" s="25"/>
      <c r="E32" s="39">
        <v>0</v>
      </c>
      <c r="F32" s="36">
        <v>0</v>
      </c>
      <c r="G32" s="36">
        <v>0</v>
      </c>
      <c r="H32" s="37">
        <f t="shared" si="56"/>
        <v>0</v>
      </c>
      <c r="I32" s="37">
        <f t="shared" si="57"/>
        <v>0</v>
      </c>
      <c r="J32" s="37">
        <v>0</v>
      </c>
      <c r="K32" s="36">
        <v>0</v>
      </c>
      <c r="L32" s="36">
        <v>0</v>
      </c>
      <c r="M32" s="37">
        <f t="shared" si="58"/>
        <v>0</v>
      </c>
      <c r="N32" s="37">
        <f t="shared" si="59"/>
        <v>0</v>
      </c>
      <c r="O32" s="38">
        <f t="shared" si="60"/>
        <v>0</v>
      </c>
      <c r="P32" s="39">
        <v>0</v>
      </c>
      <c r="Q32" s="37">
        <v>0</v>
      </c>
      <c r="R32" s="37">
        <v>0</v>
      </c>
      <c r="S32" s="37">
        <f t="shared" si="61"/>
        <v>0</v>
      </c>
      <c r="T32" s="17">
        <f t="shared" si="62"/>
        <v>0</v>
      </c>
      <c r="U32" s="4">
        <v>0</v>
      </c>
      <c r="V32" s="1">
        <v>0</v>
      </c>
      <c r="W32" s="1">
        <v>0</v>
      </c>
      <c r="X32" s="1">
        <f>AVERAGE(V32:W32)</f>
        <v>0</v>
      </c>
      <c r="Y32" s="17">
        <f>U32-X32</f>
        <v>0</v>
      </c>
      <c r="Z32" s="39">
        <v>0</v>
      </c>
      <c r="AA32" s="37">
        <v>0</v>
      </c>
      <c r="AB32" s="37">
        <v>0</v>
      </c>
      <c r="AC32" s="37">
        <f t="shared" si="63"/>
        <v>0</v>
      </c>
      <c r="AD32" s="37">
        <f t="shared" si="64"/>
        <v>0</v>
      </c>
      <c r="AE32" s="37">
        <v>0</v>
      </c>
      <c r="AF32" s="37">
        <v>0</v>
      </c>
      <c r="AG32" s="37">
        <v>0</v>
      </c>
      <c r="AH32" s="37">
        <f t="shared" si="65"/>
        <v>0</v>
      </c>
      <c r="AI32" s="37">
        <f t="shared" si="66"/>
        <v>0</v>
      </c>
      <c r="AJ32" s="17">
        <f t="shared" si="67"/>
        <v>0</v>
      </c>
      <c r="AK32" s="42"/>
    </row>
    <row r="33" spans="1:37">
      <c r="A33" s="129"/>
      <c r="B33" s="30"/>
      <c r="C33" s="32"/>
      <c r="D33" s="25"/>
      <c r="E33" s="28"/>
      <c r="F33" s="27"/>
      <c r="G33" s="27"/>
      <c r="H33" s="26"/>
      <c r="I33" s="26"/>
      <c r="J33" s="26"/>
      <c r="K33" s="27"/>
      <c r="L33" s="27" t="s">
        <v>29</v>
      </c>
      <c r="M33" s="27"/>
      <c r="N33" s="34"/>
      <c r="O33" s="19"/>
      <c r="P33" s="28"/>
      <c r="Q33" s="27" t="s">
        <v>29</v>
      </c>
      <c r="R33" s="27"/>
      <c r="S33" s="34"/>
      <c r="T33" s="19"/>
      <c r="U33" s="28"/>
      <c r="V33" s="27" t="s">
        <v>29</v>
      </c>
      <c r="W33" s="27"/>
      <c r="X33" s="34"/>
      <c r="Y33" s="19"/>
      <c r="Z33" s="28"/>
      <c r="AA33" s="26"/>
      <c r="AB33" s="26"/>
      <c r="AC33" s="26"/>
      <c r="AD33" s="26"/>
      <c r="AE33" s="26"/>
      <c r="AF33" s="26"/>
      <c r="AG33" s="27" t="s">
        <v>29</v>
      </c>
      <c r="AH33" s="27"/>
      <c r="AI33" s="34"/>
      <c r="AJ33" s="2"/>
      <c r="AK33" s="42"/>
    </row>
    <row r="34" spans="1:37" ht="15.75" thickBot="1">
      <c r="A34" s="130"/>
      <c r="B34" s="30"/>
      <c r="C34" s="33"/>
      <c r="D34" s="23"/>
      <c r="E34" s="49" t="s">
        <v>20</v>
      </c>
      <c r="F34" s="50"/>
      <c r="G34" s="50"/>
      <c r="H34" s="50"/>
      <c r="I34" s="50"/>
      <c r="J34" s="50"/>
      <c r="K34" s="50"/>
      <c r="L34" s="50"/>
      <c r="M34" s="50"/>
      <c r="N34" s="43"/>
      <c r="O34" s="54">
        <f>O29+O30+O31+O32-O33</f>
        <v>27.9</v>
      </c>
      <c r="P34" s="49" t="s">
        <v>21</v>
      </c>
      <c r="Q34" s="50"/>
      <c r="R34" s="50"/>
      <c r="S34" s="43"/>
      <c r="T34" s="54">
        <f>T29+T30+T31+T32-T33</f>
        <v>27.7</v>
      </c>
      <c r="U34" s="49" t="s">
        <v>24</v>
      </c>
      <c r="V34" s="50"/>
      <c r="W34" s="50"/>
      <c r="X34" s="43"/>
      <c r="Y34" s="54">
        <f>Y29+Y30+Y31+Y32-Y33</f>
        <v>28.55</v>
      </c>
      <c r="Z34" s="49" t="s">
        <v>26</v>
      </c>
      <c r="AA34" s="50"/>
      <c r="AB34" s="50"/>
      <c r="AC34" s="50"/>
      <c r="AD34" s="50"/>
      <c r="AE34" s="50"/>
      <c r="AF34" s="50"/>
      <c r="AG34" s="50"/>
      <c r="AH34" s="50"/>
      <c r="AI34" s="43"/>
      <c r="AJ34" s="52">
        <f>AJ29+AJ30+AJ31+AJ32-AJ33</f>
        <v>28.75</v>
      </c>
      <c r="AK34" s="51">
        <f>O34+T34+Y34+AJ34</f>
        <v>112.89999999999999</v>
      </c>
    </row>
    <row r="35" spans="1:37" ht="15.75" thickBot="1">
      <c r="A35" s="128">
        <v>6</v>
      </c>
      <c r="B35" s="30"/>
      <c r="C35" s="58" t="s">
        <v>45</v>
      </c>
      <c r="D35" s="22" t="s">
        <v>83</v>
      </c>
      <c r="E35" s="4">
        <v>15</v>
      </c>
      <c r="F35" s="2">
        <v>1.5</v>
      </c>
      <c r="G35" s="2">
        <v>1.5</v>
      </c>
      <c r="H35" s="1">
        <f>AVERAGE(F35:G35)</f>
        <v>1.5</v>
      </c>
      <c r="I35" s="1">
        <f>E35-H35</f>
        <v>13.5</v>
      </c>
      <c r="J35" s="1">
        <v>15</v>
      </c>
      <c r="K35" s="2">
        <v>0.9</v>
      </c>
      <c r="L35" s="2">
        <v>0.9</v>
      </c>
      <c r="M35" s="1">
        <f>AVERAGE(K35:L35)</f>
        <v>0.9</v>
      </c>
      <c r="N35" s="1">
        <f>J35-M35</f>
        <v>14.1</v>
      </c>
      <c r="O35" s="38">
        <f>MAX(I35,N35)</f>
        <v>14.1</v>
      </c>
      <c r="P35" s="4">
        <v>15</v>
      </c>
      <c r="Q35" s="1">
        <v>1.8</v>
      </c>
      <c r="R35" s="1">
        <v>1.8</v>
      </c>
      <c r="S35" s="1">
        <f>AVERAGE(Q35:R35)</f>
        <v>1.8</v>
      </c>
      <c r="T35" s="17">
        <f>P35-S35</f>
        <v>13.2</v>
      </c>
      <c r="U35" s="39">
        <v>15</v>
      </c>
      <c r="V35" s="37">
        <v>0.9</v>
      </c>
      <c r="W35" s="37">
        <v>1.3</v>
      </c>
      <c r="X35" s="37">
        <f>AVERAGE(V35:W35)</f>
        <v>1.1000000000000001</v>
      </c>
      <c r="Y35" s="17">
        <f>U35-X35</f>
        <v>13.9</v>
      </c>
      <c r="Z35" s="4">
        <v>15</v>
      </c>
      <c r="AA35" s="1">
        <v>0.8</v>
      </c>
      <c r="AB35" s="1">
        <v>0.8</v>
      </c>
      <c r="AC35" s="1">
        <f>AVERAGE(AA35:AB35)</f>
        <v>0.8</v>
      </c>
      <c r="AD35" s="1">
        <f>Z35-AC35</f>
        <v>14.2</v>
      </c>
      <c r="AE35" s="1">
        <v>15</v>
      </c>
      <c r="AF35" s="1">
        <v>15</v>
      </c>
      <c r="AG35" s="1">
        <v>15</v>
      </c>
      <c r="AH35" s="1">
        <f>AVERAGE(AF35:AG35)</f>
        <v>15</v>
      </c>
      <c r="AI35" s="1">
        <f>AE35-AH35</f>
        <v>0</v>
      </c>
      <c r="AJ35" s="17">
        <f>AVERAGE(AD35,AI35)</f>
        <v>7.1</v>
      </c>
      <c r="AK35" s="41"/>
    </row>
    <row r="36" spans="1:37" ht="15.75" thickBot="1">
      <c r="A36" s="129"/>
      <c r="B36" s="30"/>
      <c r="C36" s="57" t="s">
        <v>78</v>
      </c>
      <c r="D36" s="25" t="s">
        <v>84</v>
      </c>
      <c r="E36" s="4">
        <v>15</v>
      </c>
      <c r="F36" s="2">
        <v>0.5</v>
      </c>
      <c r="G36" s="2">
        <v>0.5</v>
      </c>
      <c r="H36" s="1">
        <f>AVERAGE(F36:G36)</f>
        <v>0.5</v>
      </c>
      <c r="I36" s="1">
        <f>E36-H36</f>
        <v>14.5</v>
      </c>
      <c r="J36" s="1">
        <v>15</v>
      </c>
      <c r="K36" s="2">
        <v>0.8</v>
      </c>
      <c r="L36" s="2">
        <v>0.8</v>
      </c>
      <c r="M36" s="1">
        <f>AVERAGE(K36:L36)</f>
        <v>0.8</v>
      </c>
      <c r="N36" s="1">
        <f>J36-M36</f>
        <v>14.2</v>
      </c>
      <c r="O36" s="38">
        <f>MAX(I36,N36)</f>
        <v>14.5</v>
      </c>
      <c r="P36" s="4">
        <v>13.9</v>
      </c>
      <c r="Q36" s="1">
        <v>0.8</v>
      </c>
      <c r="R36" s="1">
        <v>0.8</v>
      </c>
      <c r="S36" s="1">
        <f>AVERAGE(Q36:R36)</f>
        <v>0.8</v>
      </c>
      <c r="T36" s="17">
        <f>P36-S36</f>
        <v>13.1</v>
      </c>
      <c r="U36" s="4">
        <v>15</v>
      </c>
      <c r="V36" s="1">
        <v>1</v>
      </c>
      <c r="W36" s="1">
        <v>0.8</v>
      </c>
      <c r="X36" s="1">
        <f>AVERAGE(V36:W36)</f>
        <v>0.9</v>
      </c>
      <c r="Y36" s="17">
        <f>U36-X36</f>
        <v>14.1</v>
      </c>
      <c r="Z36" s="4">
        <v>15</v>
      </c>
      <c r="AA36" s="1">
        <v>1.1000000000000001</v>
      </c>
      <c r="AB36" s="1">
        <v>1.1000000000000001</v>
      </c>
      <c r="AC36" s="1">
        <f>AVERAGE(AA36:AB36)</f>
        <v>1.1000000000000001</v>
      </c>
      <c r="AD36" s="1">
        <f>Z36-AC36</f>
        <v>13.9</v>
      </c>
      <c r="AE36" s="1">
        <v>15</v>
      </c>
      <c r="AF36" s="1">
        <v>1</v>
      </c>
      <c r="AG36" s="1">
        <v>1</v>
      </c>
      <c r="AH36" s="1">
        <f>AVERAGE(AF36:AG36)</f>
        <v>1</v>
      </c>
      <c r="AI36" s="1">
        <f>AE36-AH36</f>
        <v>14</v>
      </c>
      <c r="AJ36" s="17">
        <f>AVERAGE(AD36,AI36)</f>
        <v>13.95</v>
      </c>
      <c r="AK36" s="42"/>
    </row>
    <row r="37" spans="1:37" ht="15.75" thickBot="1">
      <c r="A37" s="129"/>
      <c r="B37" s="30"/>
      <c r="C37" s="57"/>
      <c r="D37" s="25"/>
      <c r="E37" s="4">
        <v>0</v>
      </c>
      <c r="F37" s="2">
        <v>0</v>
      </c>
      <c r="G37" s="2">
        <v>0</v>
      </c>
      <c r="H37" s="1">
        <f>AVERAGE(F37:G37)</f>
        <v>0</v>
      </c>
      <c r="I37" s="1">
        <f>E37-H37</f>
        <v>0</v>
      </c>
      <c r="J37" s="1">
        <v>0</v>
      </c>
      <c r="K37" s="2">
        <v>0</v>
      </c>
      <c r="L37" s="2">
        <v>0</v>
      </c>
      <c r="M37" s="1">
        <f>AVERAGE(K37:L37)</f>
        <v>0</v>
      </c>
      <c r="N37" s="1">
        <f>J37-M37</f>
        <v>0</v>
      </c>
      <c r="O37" s="38">
        <f>MAX(I37,N37)</f>
        <v>0</v>
      </c>
      <c r="P37" s="4">
        <v>0</v>
      </c>
      <c r="Q37" s="1">
        <v>0</v>
      </c>
      <c r="R37" s="1">
        <v>0</v>
      </c>
      <c r="S37" s="1">
        <f>AVERAGE(Q37:R37)</f>
        <v>0</v>
      </c>
      <c r="T37" s="17">
        <f>P37-S37</f>
        <v>0</v>
      </c>
      <c r="U37" s="4">
        <v>0</v>
      </c>
      <c r="V37" s="1">
        <v>0</v>
      </c>
      <c r="W37" s="1">
        <v>0</v>
      </c>
      <c r="X37" s="1">
        <f>AVERAGE(V37:W37)</f>
        <v>0</v>
      </c>
      <c r="Y37" s="17">
        <f>U37-X37</f>
        <v>0</v>
      </c>
      <c r="Z37" s="4">
        <v>0</v>
      </c>
      <c r="AA37" s="1">
        <v>0</v>
      </c>
      <c r="AB37" s="1">
        <v>0</v>
      </c>
      <c r="AC37" s="1">
        <f>AVERAGE(AA37:AB37)</f>
        <v>0</v>
      </c>
      <c r="AD37" s="1">
        <f>Z37-AC37</f>
        <v>0</v>
      </c>
      <c r="AE37" s="1">
        <v>0</v>
      </c>
      <c r="AF37" s="1">
        <v>0</v>
      </c>
      <c r="AG37" s="1">
        <v>0</v>
      </c>
      <c r="AH37" s="1">
        <f>AVERAGE(AF37:AG37)</f>
        <v>0</v>
      </c>
      <c r="AI37" s="1">
        <f>AE37-AH37</f>
        <v>0</v>
      </c>
      <c r="AJ37" s="17">
        <f>AVERAGE(AD37,AI37)</f>
        <v>0</v>
      </c>
      <c r="AK37" s="42"/>
    </row>
    <row r="38" spans="1:37">
      <c r="A38" s="129"/>
      <c r="B38" s="30"/>
      <c r="C38" s="57"/>
      <c r="D38" s="25"/>
      <c r="E38" s="4">
        <v>0</v>
      </c>
      <c r="F38" s="2">
        <v>0</v>
      </c>
      <c r="G38" s="2">
        <v>0</v>
      </c>
      <c r="H38" s="1">
        <f>AVERAGE(F38:G38)</f>
        <v>0</v>
      </c>
      <c r="I38" s="1">
        <f>E38-H38</f>
        <v>0</v>
      </c>
      <c r="J38" s="1">
        <v>0</v>
      </c>
      <c r="K38" s="2">
        <v>0</v>
      </c>
      <c r="L38" s="2">
        <v>0</v>
      </c>
      <c r="M38" s="1">
        <f>AVERAGE(K38:L38)</f>
        <v>0</v>
      </c>
      <c r="N38" s="1">
        <f>J38-M38</f>
        <v>0</v>
      </c>
      <c r="O38" s="38">
        <f>MAX(I38,N38)</f>
        <v>0</v>
      </c>
      <c r="P38" s="4">
        <v>0</v>
      </c>
      <c r="Q38" s="1">
        <v>0</v>
      </c>
      <c r="R38" s="1">
        <v>0</v>
      </c>
      <c r="S38" s="1">
        <f>AVERAGE(Q38:R38)</f>
        <v>0</v>
      </c>
      <c r="T38" s="17">
        <f>P38-S38</f>
        <v>0</v>
      </c>
      <c r="U38" s="4">
        <v>0</v>
      </c>
      <c r="V38" s="1">
        <v>0</v>
      </c>
      <c r="W38" s="1">
        <v>0</v>
      </c>
      <c r="X38" s="1">
        <f>AVERAGE(V38:W38)</f>
        <v>0</v>
      </c>
      <c r="Y38" s="17">
        <f>U38-X38</f>
        <v>0</v>
      </c>
      <c r="Z38" s="4">
        <v>0</v>
      </c>
      <c r="AA38" s="1">
        <v>0</v>
      </c>
      <c r="AB38" s="1">
        <v>0</v>
      </c>
      <c r="AC38" s="1">
        <f>AVERAGE(AA38:AB38)</f>
        <v>0</v>
      </c>
      <c r="AD38" s="1">
        <f>Z38-AC38</f>
        <v>0</v>
      </c>
      <c r="AE38" s="1">
        <v>0</v>
      </c>
      <c r="AF38" s="1">
        <v>0</v>
      </c>
      <c r="AG38" s="1">
        <v>0</v>
      </c>
      <c r="AH38" s="1">
        <f>AVERAGE(AF38:AG38)</f>
        <v>0</v>
      </c>
      <c r="AI38" s="1">
        <f>AE38-AH38</f>
        <v>0</v>
      </c>
      <c r="AJ38" s="17">
        <f>AVERAGE(AD38,AI38)</f>
        <v>0</v>
      </c>
      <c r="AK38" s="42"/>
    </row>
    <row r="39" spans="1:37">
      <c r="A39" s="129"/>
      <c r="B39" s="30"/>
      <c r="C39" s="32"/>
      <c r="D39" s="25"/>
      <c r="E39" s="28"/>
      <c r="F39" s="27"/>
      <c r="G39" s="27"/>
      <c r="H39" s="26"/>
      <c r="I39" s="26"/>
      <c r="J39" s="26"/>
      <c r="K39" s="27"/>
      <c r="L39" s="27" t="s">
        <v>29</v>
      </c>
      <c r="M39" s="27"/>
      <c r="N39" s="34"/>
      <c r="O39" s="19"/>
      <c r="P39" s="28"/>
      <c r="Q39" s="27" t="s">
        <v>29</v>
      </c>
      <c r="R39" s="27"/>
      <c r="S39" s="34"/>
      <c r="T39" s="19"/>
      <c r="U39" s="28"/>
      <c r="V39" s="27" t="s">
        <v>29</v>
      </c>
      <c r="W39" s="27"/>
      <c r="X39" s="34"/>
      <c r="Y39" s="19"/>
      <c r="Z39" s="28"/>
      <c r="AA39" s="26"/>
      <c r="AB39" s="26"/>
      <c r="AC39" s="26"/>
      <c r="AD39" s="26"/>
      <c r="AE39" s="26"/>
      <c r="AF39" s="26"/>
      <c r="AG39" s="27" t="s">
        <v>29</v>
      </c>
      <c r="AH39" s="27"/>
      <c r="AI39" s="34"/>
      <c r="AJ39" s="2"/>
      <c r="AK39" s="42"/>
    </row>
    <row r="40" spans="1:37" ht="15.75" thickBot="1">
      <c r="A40" s="130"/>
      <c r="B40" s="30"/>
      <c r="C40" s="33"/>
      <c r="D40" s="23"/>
      <c r="E40" s="49" t="s">
        <v>20</v>
      </c>
      <c r="F40" s="50"/>
      <c r="G40" s="50"/>
      <c r="H40" s="50"/>
      <c r="I40" s="50"/>
      <c r="J40" s="50"/>
      <c r="K40" s="50"/>
      <c r="L40" s="50"/>
      <c r="M40" s="50"/>
      <c r="N40" s="43"/>
      <c r="O40" s="54">
        <f>O35+O36+O37+O38-O39</f>
        <v>28.6</v>
      </c>
      <c r="P40" s="49" t="s">
        <v>21</v>
      </c>
      <c r="Q40" s="50"/>
      <c r="R40" s="50"/>
      <c r="S40" s="43"/>
      <c r="T40" s="54">
        <f>T35+T36+T37+T38-T39</f>
        <v>26.299999999999997</v>
      </c>
      <c r="U40" s="49" t="s">
        <v>24</v>
      </c>
      <c r="V40" s="50"/>
      <c r="W40" s="50"/>
      <c r="X40" s="43"/>
      <c r="Y40" s="54">
        <f>Y35+Y36+Y37+Y38-Y39</f>
        <v>28</v>
      </c>
      <c r="Z40" s="49" t="s">
        <v>26</v>
      </c>
      <c r="AA40" s="50"/>
      <c r="AB40" s="50"/>
      <c r="AC40" s="50"/>
      <c r="AD40" s="50"/>
      <c r="AE40" s="50"/>
      <c r="AF40" s="50"/>
      <c r="AG40" s="50"/>
      <c r="AH40" s="50"/>
      <c r="AI40" s="43"/>
      <c r="AJ40" s="52">
        <f>AJ35+AJ36+AJ37+AJ38-AJ39</f>
        <v>21.049999999999997</v>
      </c>
      <c r="AK40" s="51">
        <f>O40+T40+Y40+AJ40</f>
        <v>103.95</v>
      </c>
    </row>
    <row r="41" spans="1:37" ht="15.75" thickBot="1">
      <c r="A41" s="128">
        <v>4</v>
      </c>
      <c r="B41" s="30"/>
      <c r="C41" s="58" t="s">
        <v>45</v>
      </c>
      <c r="D41" s="22" t="s">
        <v>87</v>
      </c>
      <c r="E41" s="4">
        <v>15</v>
      </c>
      <c r="F41" s="2">
        <v>1.7</v>
      </c>
      <c r="G41" s="2">
        <v>1.7</v>
      </c>
      <c r="H41" s="1">
        <f t="shared" ref="H41:H43" si="68">AVERAGE(F41:G41)</f>
        <v>1.7</v>
      </c>
      <c r="I41" s="1">
        <f t="shared" ref="I41:I43" si="69">E41-H41</f>
        <v>13.3</v>
      </c>
      <c r="J41" s="1">
        <v>15</v>
      </c>
      <c r="K41" s="2">
        <v>1.5</v>
      </c>
      <c r="L41" s="2">
        <v>1.5</v>
      </c>
      <c r="M41" s="1">
        <f t="shared" ref="M41:M43" si="70">AVERAGE(K41:L41)</f>
        <v>1.5</v>
      </c>
      <c r="N41" s="1">
        <f t="shared" ref="N41:N43" si="71">J41-M41</f>
        <v>13.5</v>
      </c>
      <c r="O41" s="38">
        <f t="shared" ref="O41:O43" si="72">MAX(I41,N41)</f>
        <v>13.5</v>
      </c>
      <c r="P41" s="4">
        <v>15</v>
      </c>
      <c r="Q41" s="1">
        <v>1.1000000000000001</v>
      </c>
      <c r="R41" s="1">
        <v>1.1000000000000001</v>
      </c>
      <c r="S41" s="1">
        <f t="shared" ref="S41:S43" si="73">AVERAGE(Q41:R41)</f>
        <v>1.1000000000000001</v>
      </c>
      <c r="T41" s="17">
        <f t="shared" ref="T41:T43" si="74">P41-S41</f>
        <v>13.9</v>
      </c>
      <c r="U41" s="4">
        <v>15</v>
      </c>
      <c r="V41" s="1">
        <v>0.5</v>
      </c>
      <c r="W41" s="1">
        <v>0.8</v>
      </c>
      <c r="X41" s="1">
        <f t="shared" ref="X41:X43" si="75">AVERAGE(V41:W41)</f>
        <v>0.65</v>
      </c>
      <c r="Y41" s="17">
        <f t="shared" ref="Y41:Y43" si="76">U41-X41</f>
        <v>14.35</v>
      </c>
      <c r="Z41" s="4">
        <v>15</v>
      </c>
      <c r="AA41" s="1">
        <v>0.8</v>
      </c>
      <c r="AB41" s="1">
        <v>0.8</v>
      </c>
      <c r="AC41" s="1">
        <f t="shared" ref="AC41:AC43" si="77">AVERAGE(AA41:AB41)</f>
        <v>0.8</v>
      </c>
      <c r="AD41" s="1">
        <f t="shared" ref="AD41:AD43" si="78">Z41-AC41</f>
        <v>14.2</v>
      </c>
      <c r="AE41" s="1">
        <v>15</v>
      </c>
      <c r="AF41" s="1">
        <v>0.5</v>
      </c>
      <c r="AG41" s="1">
        <v>0.5</v>
      </c>
      <c r="AH41" s="1">
        <f t="shared" ref="AH41:AH43" si="79">AVERAGE(AF41:AG41)</f>
        <v>0.5</v>
      </c>
      <c r="AI41" s="1">
        <f t="shared" ref="AI41:AI43" si="80">AE41-AH41</f>
        <v>14.5</v>
      </c>
      <c r="AJ41" s="17">
        <f t="shared" ref="AJ41:AJ43" si="81">AVERAGE(AD41,AI41)</f>
        <v>14.35</v>
      </c>
      <c r="AK41" s="41"/>
    </row>
    <row r="42" spans="1:37" ht="15.75" thickBot="1">
      <c r="A42" s="129"/>
      <c r="B42" s="30"/>
      <c r="C42" s="57" t="s">
        <v>78</v>
      </c>
      <c r="D42" s="25" t="s">
        <v>88</v>
      </c>
      <c r="E42" s="4">
        <v>15</v>
      </c>
      <c r="F42" s="2">
        <v>1.9</v>
      </c>
      <c r="G42" s="2">
        <v>1.9</v>
      </c>
      <c r="H42" s="1">
        <f t="shared" si="68"/>
        <v>1.9</v>
      </c>
      <c r="I42" s="1">
        <f t="shared" si="69"/>
        <v>13.1</v>
      </c>
      <c r="J42" s="1">
        <v>15</v>
      </c>
      <c r="K42" s="2">
        <v>1.3</v>
      </c>
      <c r="L42" s="2">
        <v>1.3</v>
      </c>
      <c r="M42" s="1">
        <f t="shared" si="70"/>
        <v>1.3</v>
      </c>
      <c r="N42" s="1">
        <f t="shared" si="71"/>
        <v>13.7</v>
      </c>
      <c r="O42" s="38">
        <f t="shared" si="72"/>
        <v>13.7</v>
      </c>
      <c r="P42" s="4">
        <v>15</v>
      </c>
      <c r="Q42" s="1">
        <v>1.2</v>
      </c>
      <c r="R42" s="1">
        <v>1.2</v>
      </c>
      <c r="S42" s="1">
        <f t="shared" si="73"/>
        <v>1.2</v>
      </c>
      <c r="T42" s="17">
        <f t="shared" si="74"/>
        <v>13.8</v>
      </c>
      <c r="U42" s="4">
        <v>14.5</v>
      </c>
      <c r="V42" s="1">
        <v>0.6</v>
      </c>
      <c r="W42" s="1">
        <v>0.7</v>
      </c>
      <c r="X42" s="1">
        <f t="shared" si="75"/>
        <v>0.64999999999999991</v>
      </c>
      <c r="Y42" s="17">
        <f t="shared" si="76"/>
        <v>13.85</v>
      </c>
      <c r="Z42" s="4">
        <v>15</v>
      </c>
      <c r="AA42" s="1">
        <v>0.8</v>
      </c>
      <c r="AB42" s="1">
        <v>0.8</v>
      </c>
      <c r="AC42" s="1">
        <f t="shared" si="77"/>
        <v>0.8</v>
      </c>
      <c r="AD42" s="1">
        <f t="shared" si="78"/>
        <v>14.2</v>
      </c>
      <c r="AE42" s="1">
        <v>15</v>
      </c>
      <c r="AF42" s="1">
        <v>0.8</v>
      </c>
      <c r="AG42" s="1">
        <v>0.8</v>
      </c>
      <c r="AH42" s="1">
        <f t="shared" si="79"/>
        <v>0.8</v>
      </c>
      <c r="AI42" s="1">
        <f t="shared" si="80"/>
        <v>14.2</v>
      </c>
      <c r="AJ42" s="17">
        <f t="shared" si="81"/>
        <v>14.2</v>
      </c>
      <c r="AK42" s="42"/>
    </row>
    <row r="43" spans="1:37" ht="15.75" thickBot="1">
      <c r="A43" s="129"/>
      <c r="B43" s="30"/>
      <c r="C43" s="57"/>
      <c r="D43" s="25"/>
      <c r="E43" s="4">
        <v>0</v>
      </c>
      <c r="F43" s="2">
        <v>0</v>
      </c>
      <c r="G43" s="2">
        <v>0</v>
      </c>
      <c r="H43" s="1">
        <f t="shared" si="68"/>
        <v>0</v>
      </c>
      <c r="I43" s="1">
        <f t="shared" si="69"/>
        <v>0</v>
      </c>
      <c r="J43" s="1">
        <v>0</v>
      </c>
      <c r="K43" s="2">
        <v>0</v>
      </c>
      <c r="L43" s="2">
        <v>0</v>
      </c>
      <c r="M43" s="1">
        <f t="shared" si="70"/>
        <v>0</v>
      </c>
      <c r="N43" s="1">
        <f t="shared" si="71"/>
        <v>0</v>
      </c>
      <c r="O43" s="38">
        <f t="shared" si="72"/>
        <v>0</v>
      </c>
      <c r="P43" s="4">
        <v>0</v>
      </c>
      <c r="Q43" s="1">
        <v>0</v>
      </c>
      <c r="R43" s="1">
        <v>0</v>
      </c>
      <c r="S43" s="1">
        <f t="shared" si="73"/>
        <v>0</v>
      </c>
      <c r="T43" s="17">
        <f t="shared" si="74"/>
        <v>0</v>
      </c>
      <c r="U43" s="4">
        <v>0</v>
      </c>
      <c r="V43" s="1">
        <v>0</v>
      </c>
      <c r="W43" s="1">
        <v>0</v>
      </c>
      <c r="X43" s="1">
        <f t="shared" si="75"/>
        <v>0</v>
      </c>
      <c r="Y43" s="17">
        <f t="shared" si="76"/>
        <v>0</v>
      </c>
      <c r="Z43" s="4">
        <v>0</v>
      </c>
      <c r="AA43" s="1">
        <v>0</v>
      </c>
      <c r="AB43" s="1">
        <v>0</v>
      </c>
      <c r="AC43" s="1">
        <f t="shared" si="77"/>
        <v>0</v>
      </c>
      <c r="AD43" s="1">
        <f t="shared" si="78"/>
        <v>0</v>
      </c>
      <c r="AE43" s="1">
        <v>0</v>
      </c>
      <c r="AF43" s="1">
        <v>0</v>
      </c>
      <c r="AG43" s="1">
        <v>0</v>
      </c>
      <c r="AH43" s="1">
        <f t="shared" si="79"/>
        <v>0</v>
      </c>
      <c r="AI43" s="1">
        <f t="shared" si="80"/>
        <v>0</v>
      </c>
      <c r="AJ43" s="17">
        <f t="shared" si="81"/>
        <v>0</v>
      </c>
      <c r="AK43" s="42"/>
    </row>
    <row r="44" spans="1:37">
      <c r="A44" s="129"/>
      <c r="B44" s="30"/>
      <c r="C44" s="57"/>
      <c r="D44" s="25"/>
      <c r="E44" s="4">
        <v>0</v>
      </c>
      <c r="F44" s="2">
        <v>0</v>
      </c>
      <c r="G44" s="2">
        <v>0</v>
      </c>
      <c r="H44" s="1">
        <f>AVERAGE(F44:G44)</f>
        <v>0</v>
      </c>
      <c r="I44" s="1">
        <f>E44-H44</f>
        <v>0</v>
      </c>
      <c r="J44" s="1">
        <v>0</v>
      </c>
      <c r="K44" s="2">
        <v>0</v>
      </c>
      <c r="L44" s="2">
        <v>0</v>
      </c>
      <c r="M44" s="1">
        <f>AVERAGE(K44:L44)</f>
        <v>0</v>
      </c>
      <c r="N44" s="1">
        <f>J44-M44</f>
        <v>0</v>
      </c>
      <c r="O44" s="38">
        <f>MAX(I44,N44)</f>
        <v>0</v>
      </c>
      <c r="P44" s="4">
        <v>0</v>
      </c>
      <c r="Q44" s="1">
        <v>0</v>
      </c>
      <c r="R44" s="1">
        <v>0</v>
      </c>
      <c r="S44" s="1">
        <f>AVERAGE(Q44:R44)</f>
        <v>0</v>
      </c>
      <c r="T44" s="17">
        <f>P44-S44</f>
        <v>0</v>
      </c>
      <c r="U44" s="4">
        <v>0</v>
      </c>
      <c r="V44" s="1">
        <v>0</v>
      </c>
      <c r="W44" s="1">
        <v>0</v>
      </c>
      <c r="X44" s="1">
        <f>AVERAGE(V44:W44)</f>
        <v>0</v>
      </c>
      <c r="Y44" s="17">
        <f>U44-X44</f>
        <v>0</v>
      </c>
      <c r="Z44" s="4">
        <v>0</v>
      </c>
      <c r="AA44" s="1">
        <v>0</v>
      </c>
      <c r="AB44" s="1">
        <v>0</v>
      </c>
      <c r="AC44" s="1">
        <f>AVERAGE(AA44:AB44)</f>
        <v>0</v>
      </c>
      <c r="AD44" s="1">
        <f>Z44-AC44</f>
        <v>0</v>
      </c>
      <c r="AE44" s="1">
        <v>0</v>
      </c>
      <c r="AF44" s="1">
        <v>0</v>
      </c>
      <c r="AG44" s="1">
        <v>0</v>
      </c>
      <c r="AH44" s="1">
        <f>AVERAGE(AF44:AG44)</f>
        <v>0</v>
      </c>
      <c r="AI44" s="1">
        <f>AE44-AH44</f>
        <v>0</v>
      </c>
      <c r="AJ44" s="17">
        <f>AVERAGE(AD44,AI44)</f>
        <v>0</v>
      </c>
      <c r="AK44" s="42"/>
    </row>
    <row r="45" spans="1:37">
      <c r="A45" s="129"/>
      <c r="B45" s="30"/>
      <c r="C45" s="32"/>
      <c r="D45" s="25"/>
      <c r="E45" s="28"/>
      <c r="F45" s="27"/>
      <c r="G45" s="27"/>
      <c r="H45" s="26"/>
      <c r="I45" s="26"/>
      <c r="J45" s="26"/>
      <c r="K45" s="27"/>
      <c r="L45" s="27" t="s">
        <v>29</v>
      </c>
      <c r="M45" s="27"/>
      <c r="N45" s="34"/>
      <c r="O45" s="19"/>
      <c r="P45" s="28"/>
      <c r="Q45" s="27" t="s">
        <v>29</v>
      </c>
      <c r="R45" s="27"/>
      <c r="S45" s="34"/>
      <c r="T45" s="19"/>
      <c r="U45" s="28"/>
      <c r="V45" s="27" t="s">
        <v>29</v>
      </c>
      <c r="W45" s="27"/>
      <c r="X45" s="34"/>
      <c r="Y45" s="19"/>
      <c r="Z45" s="28"/>
      <c r="AA45" s="26"/>
      <c r="AB45" s="26"/>
      <c r="AC45" s="26"/>
      <c r="AD45" s="26"/>
      <c r="AE45" s="26"/>
      <c r="AF45" s="26"/>
      <c r="AG45" s="27" t="s">
        <v>29</v>
      </c>
      <c r="AH45" s="27"/>
      <c r="AI45" s="34"/>
      <c r="AJ45" s="2"/>
      <c r="AK45" s="42"/>
    </row>
    <row r="46" spans="1:37" ht="15.75" thickBot="1">
      <c r="A46" s="130"/>
      <c r="B46" s="30"/>
      <c r="C46" s="33"/>
      <c r="D46" s="23"/>
      <c r="E46" s="49" t="s">
        <v>20</v>
      </c>
      <c r="F46" s="50"/>
      <c r="G46" s="50"/>
      <c r="H46" s="50"/>
      <c r="I46" s="50"/>
      <c r="J46" s="50"/>
      <c r="K46" s="50"/>
      <c r="L46" s="50"/>
      <c r="M46" s="50"/>
      <c r="N46" s="43"/>
      <c r="O46" s="54">
        <f>O41+O42+O43+O44-O45</f>
        <v>27.2</v>
      </c>
      <c r="P46" s="49" t="s">
        <v>21</v>
      </c>
      <c r="Q46" s="50"/>
      <c r="R46" s="50"/>
      <c r="S46" s="43"/>
      <c r="T46" s="54">
        <f>T41+T42+T43+T44-T45</f>
        <v>27.700000000000003</v>
      </c>
      <c r="U46" s="49" t="s">
        <v>24</v>
      </c>
      <c r="V46" s="50"/>
      <c r="W46" s="50"/>
      <c r="X46" s="43"/>
      <c r="Y46" s="54">
        <f>Y41+Y42+Y43+Y44-Y45</f>
        <v>28.2</v>
      </c>
      <c r="Z46" s="49" t="s">
        <v>26</v>
      </c>
      <c r="AA46" s="50"/>
      <c r="AB46" s="50"/>
      <c r="AC46" s="50"/>
      <c r="AD46" s="50"/>
      <c r="AE46" s="50"/>
      <c r="AF46" s="50"/>
      <c r="AG46" s="50"/>
      <c r="AH46" s="50"/>
      <c r="AI46" s="43"/>
      <c r="AJ46" s="52">
        <f>AJ41+AJ42+AJ43+AJ44-AJ45</f>
        <v>28.549999999999997</v>
      </c>
      <c r="AK46" s="51">
        <f>O46+T46+Y46+AJ46</f>
        <v>111.65</v>
      </c>
    </row>
  </sheetData>
  <mergeCells count="14">
    <mergeCell ref="A2:AJ2"/>
    <mergeCell ref="A4:AJ4"/>
    <mergeCell ref="A6:AJ6"/>
    <mergeCell ref="A7:AJ8"/>
    <mergeCell ref="E9:O9"/>
    <mergeCell ref="P9:T9"/>
    <mergeCell ref="U9:Y9"/>
    <mergeCell ref="Z9:AJ9"/>
    <mergeCell ref="A29:A34"/>
    <mergeCell ref="A35:A40"/>
    <mergeCell ref="A41:A46"/>
    <mergeCell ref="A11:A16"/>
    <mergeCell ref="A17:A22"/>
    <mergeCell ref="A23:A28"/>
  </mergeCells>
  <pageMargins left="0.70866141732283472" right="0.70866141732283472" top="0.74803149606299213" bottom="0.74803149606299213" header="0.31496062992125984" footer="0.31496062992125984"/>
  <pageSetup paperSize="9" orientation="landscape" horizontalDpi="4294967294" verticalDpi="4294967294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AJ28"/>
  <sheetViews>
    <sheetView topLeftCell="A7" workbookViewId="0">
      <selection activeCell="B17" sqref="B17"/>
    </sheetView>
  </sheetViews>
  <sheetFormatPr defaultRowHeight="15"/>
  <cols>
    <col min="1" max="1" width="4.140625" customWidth="1"/>
    <col min="2" max="2" width="8.7109375" customWidth="1"/>
    <col min="3" max="3" width="11.85546875" style="68" customWidth="1"/>
    <col min="4" max="4" width="11.85546875" customWidth="1"/>
    <col min="5" max="8" width="5.7109375" customWidth="1"/>
    <col min="9" max="9" width="7.140625" customWidth="1"/>
    <col min="10" max="13" width="5.7109375" customWidth="1"/>
    <col min="14" max="14" width="6.28515625" customWidth="1"/>
    <col min="15" max="18" width="5.7109375" customWidth="1"/>
    <col min="19" max="19" width="5.85546875" customWidth="1"/>
    <col min="20" max="23" width="5.7109375" customWidth="1"/>
    <col min="24" max="24" width="6" customWidth="1"/>
    <col min="25" max="29" width="5.7109375" customWidth="1"/>
    <col min="30" max="30" width="6" customWidth="1"/>
  </cols>
  <sheetData>
    <row r="1" spans="1:36">
      <c r="A1" s="5"/>
      <c r="B1" s="6"/>
      <c r="C1" s="72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</row>
    <row r="2" spans="1:36" ht="15.75">
      <c r="A2" s="114" t="s">
        <v>17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  <c r="W2" s="115"/>
      <c r="X2" s="115"/>
      <c r="Y2" s="115"/>
      <c r="Z2" s="115"/>
      <c r="AA2" s="115"/>
      <c r="AB2" s="115"/>
      <c r="AC2" s="115"/>
      <c r="AD2" s="115"/>
    </row>
    <row r="3" spans="1:36" ht="15.75">
      <c r="A3" s="7"/>
      <c r="B3" s="8"/>
      <c r="C3" s="65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</row>
    <row r="4" spans="1:36" ht="15.75">
      <c r="A4" s="114" t="s">
        <v>18</v>
      </c>
      <c r="B4" s="115"/>
      <c r="C4" s="115"/>
      <c r="D4" s="115"/>
      <c r="E4" s="115"/>
      <c r="F4" s="115"/>
      <c r="G4" s="115"/>
      <c r="H4" s="115"/>
      <c r="I4" s="115"/>
      <c r="J4" s="115"/>
      <c r="K4" s="115"/>
      <c r="L4" s="115"/>
      <c r="M4" s="115"/>
      <c r="N4" s="115"/>
      <c r="O4" s="115"/>
      <c r="P4" s="115"/>
      <c r="Q4" s="115"/>
      <c r="R4" s="115"/>
      <c r="S4" s="115"/>
      <c r="T4" s="115"/>
      <c r="U4" s="115"/>
      <c r="V4" s="115"/>
      <c r="W4" s="115"/>
      <c r="X4" s="115"/>
      <c r="Y4" s="115"/>
      <c r="Z4" s="115"/>
      <c r="AA4" s="115"/>
      <c r="AB4" s="115"/>
      <c r="AC4" s="115"/>
      <c r="AD4" s="115"/>
    </row>
    <row r="5" spans="1:36">
      <c r="A5" s="9"/>
      <c r="B5" s="10"/>
      <c r="C5" s="73"/>
      <c r="D5" s="24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</row>
    <row r="6" spans="1:36">
      <c r="A6" s="116" t="s">
        <v>42</v>
      </c>
      <c r="B6" s="117"/>
      <c r="C6" s="117"/>
      <c r="D6" s="117"/>
      <c r="E6" s="117"/>
      <c r="F6" s="117"/>
      <c r="G6" s="117"/>
      <c r="H6" s="117"/>
      <c r="I6" s="117"/>
      <c r="J6" s="117"/>
      <c r="K6" s="117"/>
      <c r="L6" s="117"/>
      <c r="M6" s="117"/>
      <c r="N6" s="117"/>
      <c r="O6" s="117"/>
      <c r="P6" s="117"/>
      <c r="Q6" s="117"/>
      <c r="R6" s="117"/>
      <c r="S6" s="117"/>
      <c r="T6" s="117"/>
      <c r="U6" s="117"/>
      <c r="V6" s="117"/>
      <c r="W6" s="117"/>
      <c r="X6" s="117"/>
      <c r="Y6" s="117"/>
      <c r="Z6" s="117"/>
      <c r="AA6" s="117"/>
      <c r="AB6" s="117"/>
      <c r="AC6" s="117"/>
      <c r="AD6" s="117"/>
      <c r="AE6" s="117"/>
      <c r="AF6" s="117"/>
      <c r="AG6" s="117"/>
      <c r="AH6" s="117"/>
      <c r="AI6" s="117"/>
      <c r="AJ6" s="117"/>
    </row>
    <row r="7" spans="1:36">
      <c r="A7" s="114" t="s">
        <v>35</v>
      </c>
      <c r="B7" s="115"/>
      <c r="C7" s="115"/>
      <c r="D7" s="115"/>
      <c r="E7" s="115"/>
      <c r="F7" s="115"/>
      <c r="G7" s="115"/>
      <c r="H7" s="115"/>
      <c r="I7" s="115"/>
      <c r="J7" s="115"/>
      <c r="K7" s="115"/>
      <c r="L7" s="115"/>
      <c r="M7" s="115"/>
      <c r="N7" s="115"/>
      <c r="O7" s="115"/>
      <c r="P7" s="115"/>
      <c r="Q7" s="115"/>
      <c r="R7" s="115"/>
      <c r="S7" s="115"/>
      <c r="T7" s="115"/>
      <c r="U7" s="115"/>
      <c r="V7" s="115"/>
      <c r="W7" s="115"/>
      <c r="X7" s="115"/>
      <c r="Y7" s="115"/>
      <c r="Z7" s="115"/>
      <c r="AA7" s="115"/>
      <c r="AB7" s="115"/>
      <c r="AC7" s="115"/>
      <c r="AD7" s="115"/>
    </row>
    <row r="8" spans="1:36" ht="15.75" thickBot="1">
      <c r="A8" s="114"/>
      <c r="B8" s="115"/>
      <c r="C8" s="115"/>
      <c r="D8" s="115"/>
      <c r="E8" s="115"/>
      <c r="F8" s="115"/>
      <c r="G8" s="115"/>
      <c r="H8" s="115"/>
      <c r="I8" s="115"/>
      <c r="J8" s="115"/>
      <c r="K8" s="115"/>
      <c r="L8" s="115"/>
      <c r="M8" s="115"/>
      <c r="N8" s="115"/>
      <c r="O8" s="115"/>
      <c r="P8" s="115"/>
      <c r="Q8" s="115"/>
      <c r="R8" s="115"/>
      <c r="S8" s="115"/>
      <c r="T8" s="115"/>
      <c r="U8" s="115"/>
      <c r="V8" s="115"/>
      <c r="W8" s="115"/>
      <c r="X8" s="115"/>
      <c r="Y8" s="115"/>
      <c r="Z8" s="115"/>
      <c r="AA8" s="115"/>
      <c r="AB8" s="115"/>
      <c r="AC8" s="115"/>
      <c r="AD8" s="115"/>
    </row>
    <row r="9" spans="1:36" ht="15.75" thickBot="1">
      <c r="E9" s="119" t="s">
        <v>36</v>
      </c>
      <c r="F9" s="119"/>
      <c r="G9" s="119"/>
      <c r="H9" s="119"/>
      <c r="I9" s="120"/>
      <c r="J9" s="118" t="s">
        <v>9</v>
      </c>
      <c r="K9" s="119"/>
      <c r="L9" s="119"/>
      <c r="M9" s="119"/>
      <c r="N9" s="121"/>
      <c r="O9" s="122" t="s">
        <v>13</v>
      </c>
      <c r="P9" s="123"/>
      <c r="Q9" s="123"/>
      <c r="R9" s="123"/>
      <c r="S9" s="124"/>
      <c r="T9" s="125" t="s">
        <v>14</v>
      </c>
      <c r="U9" s="126"/>
      <c r="V9" s="126"/>
      <c r="W9" s="126"/>
      <c r="X9" s="126"/>
      <c r="Y9" s="126"/>
      <c r="Z9" s="126"/>
      <c r="AA9" s="126"/>
      <c r="AB9" s="126"/>
      <c r="AC9" s="126"/>
      <c r="AD9" s="127"/>
    </row>
    <row r="10" spans="1:36" ht="71.25" thickBot="1">
      <c r="A10" s="22" t="s">
        <v>12</v>
      </c>
      <c r="B10" s="44" t="s">
        <v>30</v>
      </c>
      <c r="C10" s="74" t="s">
        <v>0</v>
      </c>
      <c r="D10" s="22" t="s">
        <v>28</v>
      </c>
      <c r="E10" s="12" t="s">
        <v>39</v>
      </c>
      <c r="F10" s="11" t="s">
        <v>6</v>
      </c>
      <c r="G10" s="11" t="s">
        <v>7</v>
      </c>
      <c r="H10" s="12" t="s">
        <v>2</v>
      </c>
      <c r="I10" s="56" t="s">
        <v>41</v>
      </c>
      <c r="J10" s="18" t="s">
        <v>22</v>
      </c>
      <c r="K10" s="11" t="s">
        <v>6</v>
      </c>
      <c r="L10" s="11" t="s">
        <v>7</v>
      </c>
      <c r="M10" s="12" t="s">
        <v>2</v>
      </c>
      <c r="N10" s="102" t="s">
        <v>11</v>
      </c>
      <c r="O10" s="18" t="s">
        <v>23</v>
      </c>
      <c r="P10" s="11" t="s">
        <v>6</v>
      </c>
      <c r="Q10" s="11" t="s">
        <v>7</v>
      </c>
      <c r="R10" s="12" t="s">
        <v>2</v>
      </c>
      <c r="S10" s="103" t="s">
        <v>10</v>
      </c>
      <c r="T10" s="13" t="s">
        <v>15</v>
      </c>
      <c r="U10" s="14" t="s">
        <v>6</v>
      </c>
      <c r="V10" s="14" t="s">
        <v>7</v>
      </c>
      <c r="W10" s="15" t="s">
        <v>2</v>
      </c>
      <c r="X10" s="15" t="s">
        <v>3</v>
      </c>
      <c r="Y10" s="15" t="s">
        <v>16</v>
      </c>
      <c r="Z10" s="14" t="s">
        <v>6</v>
      </c>
      <c r="AA10" s="14" t="s">
        <v>7</v>
      </c>
      <c r="AB10" s="15" t="s">
        <v>2</v>
      </c>
      <c r="AC10" s="15" t="s">
        <v>8</v>
      </c>
      <c r="AD10" s="104" t="s">
        <v>25</v>
      </c>
      <c r="AE10" t="s">
        <v>31</v>
      </c>
    </row>
    <row r="11" spans="1:36" ht="15.75" thickBot="1">
      <c r="A11" s="131">
        <v>1</v>
      </c>
      <c r="B11" s="30"/>
      <c r="C11" s="79"/>
      <c r="D11" s="62"/>
      <c r="E11" s="1"/>
      <c r="F11" s="2"/>
      <c r="G11" s="2"/>
      <c r="H11" s="1" t="e">
        <f t="shared" ref="H11:H12" si="0">AVERAGE(F11:G11)</f>
        <v>#DIV/0!</v>
      </c>
      <c r="I11" s="2"/>
      <c r="J11" s="16"/>
      <c r="K11" s="1"/>
      <c r="L11" s="1"/>
      <c r="M11" s="1" t="e">
        <f t="shared" ref="M11:M12" si="1">AVERAGE(K11:L11)</f>
        <v>#DIV/0!</v>
      </c>
      <c r="N11" s="17"/>
      <c r="O11" s="4"/>
      <c r="P11" s="1"/>
      <c r="Q11" s="1"/>
      <c r="R11" s="1" t="e">
        <f t="shared" ref="R11:R12" si="2">AVERAGE(P11:Q11)</f>
        <v>#DIV/0!</v>
      </c>
      <c r="S11" s="17"/>
      <c r="T11" s="4"/>
      <c r="U11" s="1"/>
      <c r="V11" s="1"/>
      <c r="W11" s="1" t="e">
        <f t="shared" ref="W11:W12" si="3">AVERAGE(U11:V11)</f>
        <v>#DIV/0!</v>
      </c>
      <c r="X11" s="1" t="e">
        <f t="shared" ref="X11:X12" si="4">T11-W11</f>
        <v>#DIV/0!</v>
      </c>
      <c r="Y11" s="1"/>
      <c r="Z11" s="1"/>
      <c r="AA11" s="1"/>
      <c r="AB11" s="1" t="e">
        <f t="shared" ref="AB11:AB12" si="5">AVERAGE(Z11:AA11)</f>
        <v>#DIV/0!</v>
      </c>
      <c r="AC11" s="1" t="e">
        <f t="shared" ref="AC11:AC12" si="6">Y11-AB11</f>
        <v>#DIV/0!</v>
      </c>
      <c r="AD11" s="17"/>
      <c r="AE11" s="41"/>
    </row>
    <row r="12" spans="1:36" ht="15.75" thickBot="1">
      <c r="A12" s="132"/>
      <c r="B12" s="93"/>
      <c r="C12" s="80"/>
      <c r="D12" s="25"/>
      <c r="E12" s="1"/>
      <c r="F12" s="2"/>
      <c r="G12" s="2"/>
      <c r="H12" s="1" t="e">
        <f t="shared" si="0"/>
        <v>#DIV/0!</v>
      </c>
      <c r="I12" s="2"/>
      <c r="J12" s="16"/>
      <c r="K12" s="1"/>
      <c r="L12" s="1"/>
      <c r="M12" s="1" t="e">
        <f t="shared" si="1"/>
        <v>#DIV/0!</v>
      </c>
      <c r="N12" s="17"/>
      <c r="O12" s="4"/>
      <c r="P12" s="1"/>
      <c r="Q12" s="1"/>
      <c r="R12" s="1" t="e">
        <f t="shared" si="2"/>
        <v>#DIV/0!</v>
      </c>
      <c r="S12" s="17"/>
      <c r="T12" s="4"/>
      <c r="U12" s="1"/>
      <c r="V12" s="1"/>
      <c r="W12" s="1" t="e">
        <f t="shared" si="3"/>
        <v>#DIV/0!</v>
      </c>
      <c r="X12" s="1" t="e">
        <f t="shared" si="4"/>
        <v>#DIV/0!</v>
      </c>
      <c r="Y12" s="1"/>
      <c r="Z12" s="1"/>
      <c r="AA12" s="1"/>
      <c r="AB12" s="1" t="e">
        <f t="shared" si="5"/>
        <v>#DIV/0!</v>
      </c>
      <c r="AC12" s="1" t="e">
        <f t="shared" si="6"/>
        <v>#DIV/0!</v>
      </c>
      <c r="AD12" s="17"/>
      <c r="AE12" s="42"/>
    </row>
    <row r="13" spans="1:36" ht="15.75" thickBot="1">
      <c r="A13" s="132"/>
      <c r="B13" s="93"/>
      <c r="C13" s="77"/>
      <c r="D13" s="25"/>
      <c r="E13" s="1"/>
      <c r="F13" s="2"/>
      <c r="G13" s="2"/>
      <c r="H13" s="1" t="e">
        <f>AVERAGE(F13:G13)</f>
        <v>#DIV/0!</v>
      </c>
      <c r="I13" s="2"/>
      <c r="J13" s="16"/>
      <c r="K13" s="1"/>
      <c r="L13" s="1"/>
      <c r="M13" s="1" t="e">
        <f>AVERAGE(K13:L13)</f>
        <v>#DIV/0!</v>
      </c>
      <c r="N13" s="17"/>
      <c r="O13" s="4"/>
      <c r="P13" s="1"/>
      <c r="Q13" s="1"/>
      <c r="R13" s="1" t="e">
        <f>AVERAGE(P13:Q13)</f>
        <v>#DIV/0!</v>
      </c>
      <c r="S13" s="17"/>
      <c r="T13" s="4"/>
      <c r="U13" s="1"/>
      <c r="V13" s="1"/>
      <c r="W13" s="1" t="e">
        <f>AVERAGE(U13:V13)</f>
        <v>#DIV/0!</v>
      </c>
      <c r="X13" s="1" t="e">
        <f>T13-W13</f>
        <v>#DIV/0!</v>
      </c>
      <c r="Y13" s="1"/>
      <c r="Z13" s="1"/>
      <c r="AA13" s="1"/>
      <c r="AB13" s="1" t="e">
        <f>AVERAGE(Z13:AA13)</f>
        <v>#DIV/0!</v>
      </c>
      <c r="AC13" s="1" t="e">
        <f>Y13-AB13</f>
        <v>#DIV/0!</v>
      </c>
      <c r="AD13" s="17"/>
      <c r="AE13" s="42"/>
    </row>
    <row r="14" spans="1:36" ht="15.75" thickBot="1">
      <c r="A14" s="132"/>
      <c r="B14" s="93"/>
      <c r="C14" s="77"/>
      <c r="D14" s="25"/>
      <c r="E14" s="1"/>
      <c r="F14" s="2"/>
      <c r="G14" s="2"/>
      <c r="H14" s="1" t="e">
        <f>AVERAGE(F14:G14)</f>
        <v>#DIV/0!</v>
      </c>
      <c r="I14" s="2"/>
      <c r="J14" s="16"/>
      <c r="K14" s="1"/>
      <c r="L14" s="1"/>
      <c r="M14" s="1" t="e">
        <f>AVERAGE(K14:L14)</f>
        <v>#DIV/0!</v>
      </c>
      <c r="N14" s="17"/>
      <c r="O14" s="4"/>
      <c r="P14" s="1"/>
      <c r="Q14" s="1"/>
      <c r="R14" s="1" t="e">
        <f>AVERAGE(P14:Q14)</f>
        <v>#DIV/0!</v>
      </c>
      <c r="S14" s="17"/>
      <c r="T14" s="4"/>
      <c r="U14" s="1"/>
      <c r="V14" s="1"/>
      <c r="W14" s="1" t="e">
        <f>AVERAGE(U14:V14)</f>
        <v>#DIV/0!</v>
      </c>
      <c r="X14" s="1" t="e">
        <f>T14-W14</f>
        <v>#DIV/0!</v>
      </c>
      <c r="Y14" s="1"/>
      <c r="Z14" s="1"/>
      <c r="AA14" s="1"/>
      <c r="AB14" s="1" t="e">
        <f>AVERAGE(Z14:AA14)</f>
        <v>#DIV/0!</v>
      </c>
      <c r="AC14" s="1" t="e">
        <f>Y14-AB14</f>
        <v>#DIV/0!</v>
      </c>
      <c r="AD14" s="17"/>
      <c r="AE14" s="42"/>
    </row>
    <row r="15" spans="1:36" ht="15.75" thickBot="1">
      <c r="A15" s="132"/>
      <c r="B15" s="93"/>
      <c r="C15" s="77"/>
      <c r="D15" s="25"/>
      <c r="E15" s="26"/>
      <c r="F15" s="27"/>
      <c r="G15" s="27" t="s">
        <v>29</v>
      </c>
      <c r="H15" s="27"/>
      <c r="I15" s="19"/>
      <c r="J15" s="28"/>
      <c r="K15" s="27" t="s">
        <v>29</v>
      </c>
      <c r="L15" s="27"/>
      <c r="M15" s="34"/>
      <c r="N15" s="19"/>
      <c r="O15" s="28"/>
      <c r="P15" s="27" t="s">
        <v>29</v>
      </c>
      <c r="Q15" s="27"/>
      <c r="R15" s="34"/>
      <c r="S15" s="19"/>
      <c r="T15" s="28"/>
      <c r="U15" s="26"/>
      <c r="V15" s="26"/>
      <c r="W15" s="26"/>
      <c r="X15" s="26"/>
      <c r="Y15" s="26"/>
      <c r="Z15" s="26"/>
      <c r="AA15" s="27" t="s">
        <v>29</v>
      </c>
      <c r="AB15" s="27"/>
      <c r="AC15" s="34"/>
      <c r="AD15" s="2"/>
      <c r="AE15" s="42"/>
    </row>
    <row r="16" spans="1:36" ht="15.75" thickBot="1">
      <c r="A16" s="133"/>
      <c r="B16" s="101"/>
      <c r="C16" s="78"/>
      <c r="D16" s="63"/>
      <c r="E16" s="50"/>
      <c r="F16" s="50"/>
      <c r="G16" s="50"/>
      <c r="H16" s="50"/>
      <c r="I16" s="54">
        <f>I11+I12+I13+I14-I15</f>
        <v>0</v>
      </c>
      <c r="J16" s="49" t="s">
        <v>21</v>
      </c>
      <c r="K16" s="50"/>
      <c r="L16" s="50"/>
      <c r="M16" s="43"/>
      <c r="N16" s="54">
        <f>N11+N12+N13+N14-N15</f>
        <v>0</v>
      </c>
      <c r="O16" s="49" t="s">
        <v>24</v>
      </c>
      <c r="P16" s="50"/>
      <c r="Q16" s="50"/>
      <c r="R16" s="43"/>
      <c r="S16" s="54">
        <f>S11+S12+S13+S14-S15</f>
        <v>0</v>
      </c>
      <c r="T16" s="49" t="s">
        <v>26</v>
      </c>
      <c r="U16" s="50"/>
      <c r="V16" s="50"/>
      <c r="W16" s="50"/>
      <c r="X16" s="50"/>
      <c r="Y16" s="50"/>
      <c r="Z16" s="50"/>
      <c r="AA16" s="50"/>
      <c r="AB16" s="50"/>
      <c r="AC16" s="43"/>
      <c r="AD16" s="53">
        <f>AD11+AD12+AD13+AD14-AD15</f>
        <v>0</v>
      </c>
      <c r="AE16" s="51">
        <f>I16+N16+S16+AD16</f>
        <v>0</v>
      </c>
    </row>
    <row r="17" spans="1:31">
      <c r="A17" s="131">
        <v>2</v>
      </c>
      <c r="B17" s="57"/>
      <c r="C17" s="79"/>
      <c r="D17" s="62"/>
      <c r="E17" s="37"/>
      <c r="F17" s="36"/>
      <c r="G17" s="36"/>
      <c r="H17" s="37" t="e">
        <f>AVERAGE(F17:G17)</f>
        <v>#DIV/0!</v>
      </c>
      <c r="I17" s="36" t="e">
        <f t="shared" ref="I17:I20" si="7">E17-H17</f>
        <v>#DIV/0!</v>
      </c>
      <c r="J17" s="35"/>
      <c r="K17" s="37"/>
      <c r="L17" s="37"/>
      <c r="M17" s="37" t="e">
        <f>AVERAGE(K17:L17)</f>
        <v>#DIV/0!</v>
      </c>
      <c r="N17" s="40" t="e">
        <f>J17-M17</f>
        <v>#DIV/0!</v>
      </c>
      <c r="O17" s="39"/>
      <c r="P17" s="37"/>
      <c r="Q17" s="37"/>
      <c r="R17" s="37" t="e">
        <f>AVERAGE(P17:Q17)</f>
        <v>#DIV/0!</v>
      </c>
      <c r="S17" s="40" t="e">
        <f>O17-R17</f>
        <v>#DIV/0!</v>
      </c>
      <c r="T17" s="39"/>
      <c r="U17" s="37"/>
      <c r="V17" s="37"/>
      <c r="W17" s="37" t="e">
        <f>AVERAGE(U17:V17)</f>
        <v>#DIV/0!</v>
      </c>
      <c r="X17" s="37" t="e">
        <f>T17-W17</f>
        <v>#DIV/0!</v>
      </c>
      <c r="Y17" s="37"/>
      <c r="Z17" s="37"/>
      <c r="AA17" s="37"/>
      <c r="AB17" s="37" t="e">
        <f>AVERAGE(Z17:AA17)</f>
        <v>#DIV/0!</v>
      </c>
      <c r="AC17" s="37" t="e">
        <f>Y17-AB17</f>
        <v>#DIV/0!</v>
      </c>
      <c r="AD17" s="40" t="e">
        <f>AVERAGE(X17,AC17)</f>
        <v>#DIV/0!</v>
      </c>
      <c r="AE17" s="41"/>
    </row>
    <row r="18" spans="1:31">
      <c r="A18" s="132"/>
      <c r="B18" s="57"/>
      <c r="C18" s="80"/>
      <c r="D18" s="25"/>
      <c r="E18" s="1"/>
      <c r="F18" s="2"/>
      <c r="G18" s="2"/>
      <c r="H18" s="1" t="e">
        <f>AVERAGE(F18:G18)</f>
        <v>#DIV/0!</v>
      </c>
      <c r="I18" s="2" t="e">
        <f t="shared" si="7"/>
        <v>#DIV/0!</v>
      </c>
      <c r="J18" s="16"/>
      <c r="K18" s="1"/>
      <c r="L18" s="1"/>
      <c r="M18" s="1" t="e">
        <f>AVERAGE(K18:L18)</f>
        <v>#DIV/0!</v>
      </c>
      <c r="N18" s="17" t="e">
        <f>J18-M18</f>
        <v>#DIV/0!</v>
      </c>
      <c r="O18" s="4"/>
      <c r="P18" s="1"/>
      <c r="Q18" s="1"/>
      <c r="R18" s="1" t="e">
        <f>AVERAGE(P18:Q18)</f>
        <v>#DIV/0!</v>
      </c>
      <c r="S18" s="17" t="e">
        <f>O18-R18</f>
        <v>#DIV/0!</v>
      </c>
      <c r="T18" s="4"/>
      <c r="U18" s="1"/>
      <c r="V18" s="1"/>
      <c r="W18" s="1" t="e">
        <f>AVERAGE(U18:V18)</f>
        <v>#DIV/0!</v>
      </c>
      <c r="X18" s="1" t="e">
        <f>T18-W18</f>
        <v>#DIV/0!</v>
      </c>
      <c r="Y18" s="1"/>
      <c r="Z18" s="1"/>
      <c r="AA18" s="1"/>
      <c r="AB18" s="1" t="e">
        <f>AVERAGE(Z18:AA18)</f>
        <v>#DIV/0!</v>
      </c>
      <c r="AC18" s="1" t="e">
        <f>Y18-AB18</f>
        <v>#DIV/0!</v>
      </c>
      <c r="AD18" s="17" t="e">
        <f>AVERAGE(X18,AC18)</f>
        <v>#DIV/0!</v>
      </c>
      <c r="AE18" s="42"/>
    </row>
    <row r="19" spans="1:31">
      <c r="A19" s="132"/>
      <c r="B19" s="57"/>
      <c r="C19" s="77"/>
      <c r="D19" s="25"/>
      <c r="E19" s="1"/>
      <c r="F19" s="2"/>
      <c r="G19" s="2"/>
      <c r="H19" s="1" t="e">
        <f>AVERAGE(F19:G19)</f>
        <v>#DIV/0!</v>
      </c>
      <c r="I19" s="2" t="e">
        <f t="shared" si="7"/>
        <v>#DIV/0!</v>
      </c>
      <c r="J19" s="16"/>
      <c r="K19" s="1"/>
      <c r="L19" s="1"/>
      <c r="M19" s="1" t="e">
        <f>AVERAGE(K19:L19)</f>
        <v>#DIV/0!</v>
      </c>
      <c r="N19" s="17" t="e">
        <f>J19-M19</f>
        <v>#DIV/0!</v>
      </c>
      <c r="O19" s="4"/>
      <c r="P19" s="1"/>
      <c r="Q19" s="1"/>
      <c r="R19" s="1" t="e">
        <f>AVERAGE(P19:Q19)</f>
        <v>#DIV/0!</v>
      </c>
      <c r="S19" s="17" t="e">
        <f t="shared" ref="S19:S20" si="8">O19-R19</f>
        <v>#DIV/0!</v>
      </c>
      <c r="T19" s="4"/>
      <c r="U19" s="1"/>
      <c r="V19" s="1"/>
      <c r="W19" s="1" t="e">
        <f>AVERAGE(U19:V19)</f>
        <v>#DIV/0!</v>
      </c>
      <c r="X19" s="1" t="e">
        <f>T19-W19</f>
        <v>#DIV/0!</v>
      </c>
      <c r="Y19" s="1"/>
      <c r="Z19" s="1"/>
      <c r="AA19" s="1"/>
      <c r="AB19" s="1" t="e">
        <f>AVERAGE(Z19:AA19)</f>
        <v>#DIV/0!</v>
      </c>
      <c r="AC19" s="1" t="e">
        <f>Y19-AB19</f>
        <v>#DIV/0!</v>
      </c>
      <c r="AD19" s="17" t="e">
        <f>AVERAGE(X19,AC19)</f>
        <v>#DIV/0!</v>
      </c>
      <c r="AE19" s="42"/>
    </row>
    <row r="20" spans="1:31">
      <c r="A20" s="132"/>
      <c r="B20" s="57"/>
      <c r="C20" s="77"/>
      <c r="D20" s="25"/>
      <c r="E20" s="1"/>
      <c r="F20" s="2"/>
      <c r="G20" s="2"/>
      <c r="H20" s="1" t="e">
        <f>AVERAGE(F20:G20)</f>
        <v>#DIV/0!</v>
      </c>
      <c r="I20" s="2" t="e">
        <f t="shared" si="7"/>
        <v>#DIV/0!</v>
      </c>
      <c r="J20" s="16"/>
      <c r="K20" s="1"/>
      <c r="L20" s="1"/>
      <c r="M20" s="1" t="e">
        <f>AVERAGE(K20:L20)</f>
        <v>#DIV/0!</v>
      </c>
      <c r="N20" s="17" t="e">
        <f>J20-M20</f>
        <v>#DIV/0!</v>
      </c>
      <c r="O20" s="4"/>
      <c r="P20" s="1"/>
      <c r="Q20" s="1"/>
      <c r="R20" s="1" t="e">
        <f>AVERAGE(P20:Q20)</f>
        <v>#DIV/0!</v>
      </c>
      <c r="S20" s="17" t="e">
        <f t="shared" si="8"/>
        <v>#DIV/0!</v>
      </c>
      <c r="T20" s="4"/>
      <c r="U20" s="1"/>
      <c r="V20" s="1"/>
      <c r="W20" s="1" t="e">
        <f>AVERAGE(U20:V20)</f>
        <v>#DIV/0!</v>
      </c>
      <c r="X20" s="1" t="e">
        <f>T20-W20</f>
        <v>#DIV/0!</v>
      </c>
      <c r="Y20" s="1"/>
      <c r="Z20" s="1"/>
      <c r="AA20" s="1"/>
      <c r="AB20" s="1" t="e">
        <f>AVERAGE(Z20:AA20)</f>
        <v>#DIV/0!</v>
      </c>
      <c r="AC20" s="1" t="e">
        <f>Y20-AB20</f>
        <v>#DIV/0!</v>
      </c>
      <c r="AD20" s="17" t="e">
        <f>AVERAGE(X20,AC20)</f>
        <v>#DIV/0!</v>
      </c>
      <c r="AE20" s="42"/>
    </row>
    <row r="21" spans="1:31">
      <c r="A21" s="132"/>
      <c r="B21" s="57"/>
      <c r="C21" s="77"/>
      <c r="D21" s="25"/>
      <c r="E21" s="26"/>
      <c r="F21" s="27"/>
      <c r="G21" s="27" t="s">
        <v>29</v>
      </c>
      <c r="H21" s="27"/>
      <c r="I21" s="19"/>
      <c r="J21" s="28"/>
      <c r="K21" s="27" t="s">
        <v>29</v>
      </c>
      <c r="L21" s="27"/>
      <c r="M21" s="34"/>
      <c r="N21" s="19"/>
      <c r="O21" s="28"/>
      <c r="P21" s="27" t="s">
        <v>29</v>
      </c>
      <c r="Q21" s="27"/>
      <c r="R21" s="34"/>
      <c r="S21" s="19"/>
      <c r="T21" s="28"/>
      <c r="U21" s="26"/>
      <c r="V21" s="26"/>
      <c r="W21" s="26"/>
      <c r="X21" s="26"/>
      <c r="Y21" s="26"/>
      <c r="Z21" s="26"/>
      <c r="AA21" s="27" t="s">
        <v>29</v>
      </c>
      <c r="AB21" s="27"/>
      <c r="AC21" s="34"/>
      <c r="AD21" s="2"/>
      <c r="AE21" s="42"/>
    </row>
    <row r="22" spans="1:31" ht="15.75" thickBot="1">
      <c r="A22" s="133"/>
      <c r="B22" s="60"/>
      <c r="C22" s="78"/>
      <c r="D22" s="63"/>
      <c r="E22" s="50"/>
      <c r="F22" s="50"/>
      <c r="G22" s="50"/>
      <c r="H22" s="50"/>
      <c r="I22" s="54" t="e">
        <f>I17+I18+I19+I20-I21</f>
        <v>#DIV/0!</v>
      </c>
      <c r="J22" s="49" t="s">
        <v>21</v>
      </c>
      <c r="K22" s="50"/>
      <c r="L22" s="50"/>
      <c r="M22" s="43"/>
      <c r="N22" s="54" t="e">
        <f>N17+N18+N19+N20-N21</f>
        <v>#DIV/0!</v>
      </c>
      <c r="O22" s="49" t="s">
        <v>24</v>
      </c>
      <c r="P22" s="50"/>
      <c r="Q22" s="50"/>
      <c r="R22" s="43"/>
      <c r="S22" s="54" t="e">
        <f>S17+S18+S19+S20-S21</f>
        <v>#DIV/0!</v>
      </c>
      <c r="T22" s="49" t="s">
        <v>26</v>
      </c>
      <c r="U22" s="50"/>
      <c r="V22" s="50"/>
      <c r="W22" s="50"/>
      <c r="X22" s="50"/>
      <c r="Y22" s="50"/>
      <c r="Z22" s="50"/>
      <c r="AA22" s="50"/>
      <c r="AB22" s="50"/>
      <c r="AC22" s="43"/>
      <c r="AD22" s="52" t="e">
        <f>AD17+AD18+AD19+AD20-AD21</f>
        <v>#DIV/0!</v>
      </c>
      <c r="AE22" s="51" t="e">
        <f>I22+N22+S22+AD22</f>
        <v>#DIV/0!</v>
      </c>
    </row>
    <row r="23" spans="1:31">
      <c r="A23" s="131">
        <v>3</v>
      </c>
      <c r="B23" s="58"/>
      <c r="C23" s="79"/>
      <c r="D23" s="62"/>
      <c r="E23" s="37"/>
      <c r="F23" s="36"/>
      <c r="G23" s="36"/>
      <c r="H23" s="37" t="e">
        <f>AVERAGE(F23:G23)</f>
        <v>#DIV/0!</v>
      </c>
      <c r="I23" s="36" t="e">
        <f t="shared" ref="I23:I26" si="9">E23-H23</f>
        <v>#DIV/0!</v>
      </c>
      <c r="J23" s="35"/>
      <c r="K23" s="37"/>
      <c r="L23" s="37"/>
      <c r="M23" s="37" t="e">
        <f>AVERAGE(K23:L23)</f>
        <v>#DIV/0!</v>
      </c>
      <c r="N23" s="40" t="e">
        <f>J23-M23</f>
        <v>#DIV/0!</v>
      </c>
      <c r="O23" s="39"/>
      <c r="P23" s="37"/>
      <c r="Q23" s="37"/>
      <c r="R23" s="37" t="e">
        <f>AVERAGE(P23:Q23)</f>
        <v>#DIV/0!</v>
      </c>
      <c r="S23" s="40" t="e">
        <f>O23-R23</f>
        <v>#DIV/0!</v>
      </c>
      <c r="T23" s="39"/>
      <c r="U23" s="37"/>
      <c r="V23" s="37"/>
      <c r="W23" s="37" t="e">
        <f>AVERAGE(U23:V23)</f>
        <v>#DIV/0!</v>
      </c>
      <c r="X23" s="37" t="e">
        <f>T23-W23</f>
        <v>#DIV/0!</v>
      </c>
      <c r="Y23" s="37"/>
      <c r="Z23" s="37"/>
      <c r="AA23" s="37"/>
      <c r="AB23" s="37" t="e">
        <f>AVERAGE(Z23:AA23)</f>
        <v>#DIV/0!</v>
      </c>
      <c r="AC23" s="37" t="e">
        <f>Y23-AB23</f>
        <v>#DIV/0!</v>
      </c>
      <c r="AD23" s="40" t="e">
        <f>AVERAGE(X23,AC23)</f>
        <v>#DIV/0!</v>
      </c>
      <c r="AE23" s="41"/>
    </row>
    <row r="24" spans="1:31">
      <c r="A24" s="132"/>
      <c r="B24" s="57"/>
      <c r="C24" s="77"/>
      <c r="D24" s="25"/>
      <c r="E24" s="1"/>
      <c r="F24" s="2"/>
      <c r="G24" s="2"/>
      <c r="H24" s="1" t="e">
        <f>AVERAGE(F24:G24)</f>
        <v>#DIV/0!</v>
      </c>
      <c r="I24" s="2" t="e">
        <f t="shared" si="9"/>
        <v>#DIV/0!</v>
      </c>
      <c r="J24" s="16"/>
      <c r="K24" s="1"/>
      <c r="L24" s="1"/>
      <c r="M24" s="1" t="e">
        <f>AVERAGE(K24:L24)</f>
        <v>#DIV/0!</v>
      </c>
      <c r="N24" s="17" t="e">
        <f>J24-M24</f>
        <v>#DIV/0!</v>
      </c>
      <c r="O24" s="4"/>
      <c r="P24" s="1"/>
      <c r="Q24" s="1"/>
      <c r="R24" s="1" t="e">
        <f>AVERAGE(P24:Q24)</f>
        <v>#DIV/0!</v>
      </c>
      <c r="S24" s="17" t="e">
        <f>O24-R24</f>
        <v>#DIV/0!</v>
      </c>
      <c r="T24" s="4"/>
      <c r="U24" s="1"/>
      <c r="V24" s="1"/>
      <c r="W24" s="1" t="e">
        <f>AVERAGE(U24:V24)</f>
        <v>#DIV/0!</v>
      </c>
      <c r="X24" s="1" t="e">
        <f>T24-W24</f>
        <v>#DIV/0!</v>
      </c>
      <c r="Y24" s="1"/>
      <c r="Z24" s="1"/>
      <c r="AA24" s="1"/>
      <c r="AB24" s="1" t="e">
        <f>AVERAGE(Z24:AA24)</f>
        <v>#DIV/0!</v>
      </c>
      <c r="AC24" s="1" t="e">
        <f>Y24-AB24</f>
        <v>#DIV/0!</v>
      </c>
      <c r="AD24" s="17" t="e">
        <f>AVERAGE(X24,AC24)</f>
        <v>#DIV/0!</v>
      </c>
      <c r="AE24" s="42"/>
    </row>
    <row r="25" spans="1:31">
      <c r="A25" s="132"/>
      <c r="B25" s="57"/>
      <c r="C25" s="77"/>
      <c r="D25" s="25"/>
      <c r="E25" s="1"/>
      <c r="F25" s="2"/>
      <c r="G25" s="2"/>
      <c r="H25" s="1" t="e">
        <f>AVERAGE(F25:G25)</f>
        <v>#DIV/0!</v>
      </c>
      <c r="I25" s="2" t="e">
        <f t="shared" si="9"/>
        <v>#DIV/0!</v>
      </c>
      <c r="J25" s="16"/>
      <c r="K25" s="1"/>
      <c r="L25" s="1"/>
      <c r="M25" s="1" t="e">
        <f>AVERAGE(K25:L25)</f>
        <v>#DIV/0!</v>
      </c>
      <c r="N25" s="17" t="e">
        <f t="shared" ref="N25:N26" si="10">J25-M25</f>
        <v>#DIV/0!</v>
      </c>
      <c r="O25" s="4"/>
      <c r="P25" s="1"/>
      <c r="Q25" s="1"/>
      <c r="R25" s="1" t="e">
        <f>AVERAGE(P25:Q25)</f>
        <v>#DIV/0!</v>
      </c>
      <c r="S25" s="17" t="e">
        <f>O25-R25</f>
        <v>#DIV/0!</v>
      </c>
      <c r="T25" s="4"/>
      <c r="U25" s="1"/>
      <c r="V25" s="1"/>
      <c r="W25" s="1" t="e">
        <f>AVERAGE(U25:V25)</f>
        <v>#DIV/0!</v>
      </c>
      <c r="X25" s="1" t="e">
        <f>T25-W25</f>
        <v>#DIV/0!</v>
      </c>
      <c r="Y25" s="1"/>
      <c r="Z25" s="1"/>
      <c r="AA25" s="1"/>
      <c r="AB25" s="1" t="e">
        <f>AVERAGE(Z25:AA25)</f>
        <v>#DIV/0!</v>
      </c>
      <c r="AC25" s="1" t="e">
        <f>Y25-AB25</f>
        <v>#DIV/0!</v>
      </c>
      <c r="AD25" s="17" t="e">
        <f>AVERAGE(X25,AC25)</f>
        <v>#DIV/0!</v>
      </c>
      <c r="AE25" s="42"/>
    </row>
    <row r="26" spans="1:31">
      <c r="A26" s="132"/>
      <c r="B26" s="57"/>
      <c r="C26" s="77"/>
      <c r="D26" s="25"/>
      <c r="E26" s="1"/>
      <c r="F26" s="2"/>
      <c r="G26" s="2"/>
      <c r="H26" s="1" t="e">
        <f>AVERAGE(F26:G26)</f>
        <v>#DIV/0!</v>
      </c>
      <c r="I26" s="2" t="e">
        <f t="shared" si="9"/>
        <v>#DIV/0!</v>
      </c>
      <c r="J26" s="16"/>
      <c r="K26" s="1"/>
      <c r="L26" s="1"/>
      <c r="M26" s="1" t="e">
        <f>AVERAGE(K26:L26)</f>
        <v>#DIV/0!</v>
      </c>
      <c r="N26" s="17" t="e">
        <f t="shared" si="10"/>
        <v>#DIV/0!</v>
      </c>
      <c r="O26" s="4"/>
      <c r="P26" s="1"/>
      <c r="Q26" s="1"/>
      <c r="R26" s="1" t="e">
        <f>AVERAGE(P26:Q26)</f>
        <v>#DIV/0!</v>
      </c>
      <c r="S26" s="17" t="e">
        <f>O26-R26</f>
        <v>#DIV/0!</v>
      </c>
      <c r="T26" s="4"/>
      <c r="U26" s="1"/>
      <c r="V26" s="1"/>
      <c r="W26" s="1" t="e">
        <f>AVERAGE(U26:V26)</f>
        <v>#DIV/0!</v>
      </c>
      <c r="X26" s="1" t="e">
        <f>T26-W26</f>
        <v>#DIV/0!</v>
      </c>
      <c r="Y26" s="1"/>
      <c r="Z26" s="1"/>
      <c r="AA26" s="1"/>
      <c r="AB26" s="1" t="e">
        <f>AVERAGE(Z26:AA26)</f>
        <v>#DIV/0!</v>
      </c>
      <c r="AC26" s="1" t="e">
        <f>Y26-AB26</f>
        <v>#DIV/0!</v>
      </c>
      <c r="AD26" s="17" t="e">
        <f>AVERAGE(X26,AC26)</f>
        <v>#DIV/0!</v>
      </c>
      <c r="AE26" s="42"/>
    </row>
    <row r="27" spans="1:31">
      <c r="A27" s="132"/>
      <c r="B27" s="57"/>
      <c r="C27" s="77"/>
      <c r="D27" s="25"/>
      <c r="E27" s="26"/>
      <c r="F27" s="27"/>
      <c r="G27" s="27" t="s">
        <v>29</v>
      </c>
      <c r="H27" s="27"/>
      <c r="I27" s="19"/>
      <c r="J27" s="28"/>
      <c r="K27" s="27" t="s">
        <v>29</v>
      </c>
      <c r="L27" s="27"/>
      <c r="M27" s="34"/>
      <c r="N27" s="19"/>
      <c r="O27" s="28"/>
      <c r="P27" s="27" t="s">
        <v>29</v>
      </c>
      <c r="Q27" s="27"/>
      <c r="R27" s="34"/>
      <c r="S27" s="55"/>
      <c r="T27" s="28"/>
      <c r="U27" s="26"/>
      <c r="V27" s="26"/>
      <c r="W27" s="26"/>
      <c r="X27" s="26"/>
      <c r="Y27" s="26"/>
      <c r="Z27" s="26"/>
      <c r="AA27" s="27" t="s">
        <v>29</v>
      </c>
      <c r="AB27" s="27"/>
      <c r="AC27" s="34"/>
      <c r="AD27" s="2"/>
      <c r="AE27" s="42"/>
    </row>
    <row r="28" spans="1:31" ht="15.75" thickBot="1">
      <c r="A28" s="133"/>
      <c r="B28" s="60"/>
      <c r="C28" s="78"/>
      <c r="D28" s="63"/>
      <c r="E28" s="50"/>
      <c r="F28" s="50"/>
      <c r="G28" s="50"/>
      <c r="H28" s="50"/>
      <c r="I28" s="54" t="e">
        <f>I23+I24+I25+I26-I27</f>
        <v>#DIV/0!</v>
      </c>
      <c r="J28" s="49" t="s">
        <v>21</v>
      </c>
      <c r="K28" s="50"/>
      <c r="L28" s="50"/>
      <c r="M28" s="43"/>
      <c r="N28" s="54" t="e">
        <f>N23+N24+N25+N26-N27</f>
        <v>#DIV/0!</v>
      </c>
      <c r="O28" s="49" t="s">
        <v>24</v>
      </c>
      <c r="P28" s="50"/>
      <c r="Q28" s="50"/>
      <c r="R28" s="43"/>
      <c r="S28" s="54" t="e">
        <f>S23+S24+S25+S26-S27</f>
        <v>#DIV/0!</v>
      </c>
      <c r="T28" s="49" t="s">
        <v>26</v>
      </c>
      <c r="U28" s="50"/>
      <c r="V28" s="50"/>
      <c r="W28" s="50"/>
      <c r="X28" s="50"/>
      <c r="Y28" s="50"/>
      <c r="Z28" s="50"/>
      <c r="AA28" s="50"/>
      <c r="AB28" s="50"/>
      <c r="AC28" s="43"/>
      <c r="AD28" s="52" t="e">
        <f>AD23+AD24+AD25+AD26-AD27</f>
        <v>#DIV/0!</v>
      </c>
      <c r="AE28" s="51" t="e">
        <f>I28+N28+S28+AD28</f>
        <v>#DIV/0!</v>
      </c>
    </row>
  </sheetData>
  <mergeCells count="11">
    <mergeCell ref="A11:A16"/>
    <mergeCell ref="A17:A22"/>
    <mergeCell ref="A23:A28"/>
    <mergeCell ref="A2:AD2"/>
    <mergeCell ref="A4:AD4"/>
    <mergeCell ref="A7:AD8"/>
    <mergeCell ref="E9:I9"/>
    <mergeCell ref="J9:N9"/>
    <mergeCell ref="O9:S9"/>
    <mergeCell ref="T9:AD9"/>
    <mergeCell ref="A6:AJ6"/>
  </mergeCells>
  <pageMargins left="0.70866141732283472" right="0.70866141732283472" top="0.74803149606299213" bottom="0.74803149606299213" header="0.31496062992125984" footer="0.31496062992125984"/>
  <pageSetup paperSize="9" orientation="landscape" horizontalDpi="4294967294" verticalDpi="4294967294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AJ28"/>
  <sheetViews>
    <sheetView topLeftCell="A7" workbookViewId="0">
      <selection activeCell="B17" sqref="B17"/>
    </sheetView>
  </sheetViews>
  <sheetFormatPr defaultRowHeight="15"/>
  <cols>
    <col min="1" max="1" width="3.28515625" customWidth="1"/>
    <col min="3" max="3" width="10.5703125" style="89" customWidth="1"/>
    <col min="4" max="4" width="12" customWidth="1"/>
    <col min="5" max="8" width="5.7109375" customWidth="1"/>
    <col min="10" max="13" width="5.7109375" customWidth="1"/>
    <col min="15" max="18" width="5.7109375" customWidth="1"/>
    <col min="20" max="29" width="5.7109375" customWidth="1"/>
  </cols>
  <sheetData>
    <row r="1" spans="1:36">
      <c r="A1" s="5"/>
      <c r="B1" s="6"/>
      <c r="C1" s="8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</row>
    <row r="2" spans="1:36" ht="15.75">
      <c r="A2" s="114" t="s">
        <v>17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  <c r="W2" s="115"/>
      <c r="X2" s="115"/>
      <c r="Y2" s="115"/>
      <c r="Z2" s="115"/>
      <c r="AA2" s="115"/>
      <c r="AB2" s="115"/>
      <c r="AC2" s="115"/>
      <c r="AD2" s="115"/>
    </row>
    <row r="3" spans="1:36" ht="15.75">
      <c r="A3" s="7"/>
      <c r="B3" s="8"/>
      <c r="C3" s="87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</row>
    <row r="4" spans="1:36" ht="15.75">
      <c r="A4" s="114" t="s">
        <v>18</v>
      </c>
      <c r="B4" s="115"/>
      <c r="C4" s="115"/>
      <c r="D4" s="115"/>
      <c r="E4" s="115"/>
      <c r="F4" s="115"/>
      <c r="G4" s="115"/>
      <c r="H4" s="115"/>
      <c r="I4" s="115"/>
      <c r="J4" s="115"/>
      <c r="K4" s="115"/>
      <c r="L4" s="115"/>
      <c r="M4" s="115"/>
      <c r="N4" s="115"/>
      <c r="O4" s="115"/>
      <c r="P4" s="115"/>
      <c r="Q4" s="115"/>
      <c r="R4" s="115"/>
      <c r="S4" s="115"/>
      <c r="T4" s="115"/>
      <c r="U4" s="115"/>
      <c r="V4" s="115"/>
      <c r="W4" s="115"/>
      <c r="X4" s="115"/>
      <c r="Y4" s="115"/>
      <c r="Z4" s="115"/>
      <c r="AA4" s="115"/>
      <c r="AB4" s="115"/>
      <c r="AC4" s="115"/>
      <c r="AD4" s="115"/>
    </row>
    <row r="5" spans="1:36">
      <c r="A5" s="9"/>
      <c r="B5" s="10"/>
      <c r="C5" s="88"/>
      <c r="D5" s="24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</row>
    <row r="6" spans="1:36">
      <c r="A6" s="116" t="s">
        <v>42</v>
      </c>
      <c r="B6" s="117"/>
      <c r="C6" s="117"/>
      <c r="D6" s="117"/>
      <c r="E6" s="117"/>
      <c r="F6" s="117"/>
      <c r="G6" s="117"/>
      <c r="H6" s="117"/>
      <c r="I6" s="117"/>
      <c r="J6" s="117"/>
      <c r="K6" s="117"/>
      <c r="L6" s="117"/>
      <c r="M6" s="117"/>
      <c r="N6" s="117"/>
      <c r="O6" s="117"/>
      <c r="P6" s="117"/>
      <c r="Q6" s="117"/>
      <c r="R6" s="117"/>
      <c r="S6" s="117"/>
      <c r="T6" s="117"/>
      <c r="U6" s="117"/>
      <c r="V6" s="117"/>
      <c r="W6" s="117"/>
      <c r="X6" s="117"/>
      <c r="Y6" s="117"/>
      <c r="Z6" s="117"/>
      <c r="AA6" s="117"/>
      <c r="AB6" s="117"/>
      <c r="AC6" s="117"/>
      <c r="AD6" s="117"/>
      <c r="AE6" s="117"/>
      <c r="AF6" s="117"/>
      <c r="AG6" s="117"/>
      <c r="AH6" s="117"/>
      <c r="AI6" s="117"/>
      <c r="AJ6" s="117"/>
    </row>
    <row r="7" spans="1:36">
      <c r="A7" s="114" t="s">
        <v>37</v>
      </c>
      <c r="B7" s="115"/>
      <c r="C7" s="115"/>
      <c r="D7" s="115"/>
      <c r="E7" s="115"/>
      <c r="F7" s="115"/>
      <c r="G7" s="115"/>
      <c r="H7" s="115"/>
      <c r="I7" s="115"/>
      <c r="J7" s="115"/>
      <c r="K7" s="115"/>
      <c r="L7" s="115"/>
      <c r="M7" s="115"/>
      <c r="N7" s="115"/>
      <c r="O7" s="115"/>
      <c r="P7" s="115"/>
      <c r="Q7" s="115"/>
      <c r="R7" s="115"/>
      <c r="S7" s="115"/>
      <c r="T7" s="115"/>
      <c r="U7" s="115"/>
      <c r="V7" s="115"/>
      <c r="W7" s="115"/>
      <c r="X7" s="115"/>
      <c r="Y7" s="115"/>
      <c r="Z7" s="115"/>
      <c r="AA7" s="115"/>
      <c r="AB7" s="115"/>
      <c r="AC7" s="115"/>
      <c r="AD7" s="115"/>
    </row>
    <row r="8" spans="1:36" ht="15.75" thickBot="1">
      <c r="A8" s="114"/>
      <c r="B8" s="115"/>
      <c r="C8" s="115"/>
      <c r="D8" s="115"/>
      <c r="E8" s="115"/>
      <c r="F8" s="115"/>
      <c r="G8" s="115"/>
      <c r="H8" s="115"/>
      <c r="I8" s="115"/>
      <c r="J8" s="115"/>
      <c r="K8" s="115"/>
      <c r="L8" s="115"/>
      <c r="M8" s="115"/>
      <c r="N8" s="115"/>
      <c r="O8" s="115"/>
      <c r="P8" s="115"/>
      <c r="Q8" s="115"/>
      <c r="R8" s="115"/>
      <c r="S8" s="115"/>
      <c r="T8" s="115"/>
      <c r="U8" s="115"/>
      <c r="V8" s="115"/>
      <c r="W8" s="115"/>
      <c r="X8" s="115"/>
      <c r="Y8" s="115"/>
      <c r="Z8" s="115"/>
      <c r="AA8" s="115"/>
      <c r="AB8" s="115"/>
      <c r="AC8" s="115"/>
      <c r="AD8" s="115"/>
    </row>
    <row r="9" spans="1:36" ht="15.75" thickBot="1">
      <c r="E9" s="119" t="s">
        <v>36</v>
      </c>
      <c r="F9" s="119"/>
      <c r="G9" s="119"/>
      <c r="H9" s="119"/>
      <c r="I9" s="120"/>
      <c r="J9" s="118" t="s">
        <v>9</v>
      </c>
      <c r="K9" s="119"/>
      <c r="L9" s="119"/>
      <c r="M9" s="119"/>
      <c r="N9" s="121"/>
      <c r="O9" s="122" t="s">
        <v>13</v>
      </c>
      <c r="P9" s="123"/>
      <c r="Q9" s="123"/>
      <c r="R9" s="123"/>
      <c r="S9" s="124"/>
      <c r="T9" s="125" t="s">
        <v>14</v>
      </c>
      <c r="U9" s="126"/>
      <c r="V9" s="126"/>
      <c r="W9" s="126"/>
      <c r="X9" s="126"/>
      <c r="Y9" s="126"/>
      <c r="Z9" s="126"/>
      <c r="AA9" s="126"/>
      <c r="AB9" s="126"/>
      <c r="AC9" s="126"/>
      <c r="AD9" s="127"/>
    </row>
    <row r="10" spans="1:36" ht="71.25" thickBot="1">
      <c r="A10" s="22" t="s">
        <v>12</v>
      </c>
      <c r="B10" s="44" t="s">
        <v>30</v>
      </c>
      <c r="C10" s="64" t="s">
        <v>0</v>
      </c>
      <c r="D10" s="22" t="s">
        <v>28</v>
      </c>
      <c r="E10" s="12" t="s">
        <v>39</v>
      </c>
      <c r="F10" s="11" t="s">
        <v>6</v>
      </c>
      <c r="G10" s="11" t="s">
        <v>7</v>
      </c>
      <c r="H10" s="12" t="s">
        <v>2</v>
      </c>
      <c r="I10" s="45" t="s">
        <v>40</v>
      </c>
      <c r="J10" s="18" t="s">
        <v>22</v>
      </c>
      <c r="K10" s="11" t="s">
        <v>6</v>
      </c>
      <c r="L10" s="11" t="s">
        <v>7</v>
      </c>
      <c r="M10" s="12" t="s">
        <v>2</v>
      </c>
      <c r="N10" s="20" t="s">
        <v>11</v>
      </c>
      <c r="O10" s="18" t="s">
        <v>23</v>
      </c>
      <c r="P10" s="11" t="s">
        <v>6</v>
      </c>
      <c r="Q10" s="11" t="s">
        <v>7</v>
      </c>
      <c r="R10" s="12" t="s">
        <v>2</v>
      </c>
      <c r="S10" s="20" t="s">
        <v>10</v>
      </c>
      <c r="T10" s="13" t="s">
        <v>15</v>
      </c>
      <c r="U10" s="14" t="s">
        <v>6</v>
      </c>
      <c r="V10" s="14" t="s">
        <v>7</v>
      </c>
      <c r="W10" s="15" t="s">
        <v>2</v>
      </c>
      <c r="X10" s="15" t="s">
        <v>3</v>
      </c>
      <c r="Y10" s="15" t="s">
        <v>16</v>
      </c>
      <c r="Z10" s="14" t="s">
        <v>6</v>
      </c>
      <c r="AA10" s="14" t="s">
        <v>7</v>
      </c>
      <c r="AB10" s="15" t="s">
        <v>2</v>
      </c>
      <c r="AC10" s="15" t="s">
        <v>8</v>
      </c>
      <c r="AD10" s="21" t="s">
        <v>25</v>
      </c>
      <c r="AE10" t="s">
        <v>31</v>
      </c>
    </row>
    <row r="11" spans="1:36" ht="15.75" thickBot="1">
      <c r="A11" s="131">
        <v>1</v>
      </c>
      <c r="B11" s="58"/>
      <c r="C11" s="90"/>
      <c r="D11" s="59"/>
      <c r="E11" s="37">
        <v>0</v>
      </c>
      <c r="F11" s="36">
        <v>0</v>
      </c>
      <c r="G11" s="36">
        <v>0</v>
      </c>
      <c r="H11" s="37">
        <f t="shared" ref="H11" si="0">AVERAGE(F11:G11)</f>
        <v>0</v>
      </c>
      <c r="I11" s="36">
        <f t="shared" ref="I11" si="1">E11-H11</f>
        <v>0</v>
      </c>
      <c r="J11" s="35">
        <v>0</v>
      </c>
      <c r="K11" s="37">
        <v>0</v>
      </c>
      <c r="L11" s="37">
        <v>0</v>
      </c>
      <c r="M11" s="37">
        <f t="shared" ref="M11" si="2">AVERAGE(K11:L11)</f>
        <v>0</v>
      </c>
      <c r="N11" s="17">
        <f t="shared" ref="N11" si="3">J11-M11</f>
        <v>0</v>
      </c>
      <c r="O11" s="39">
        <v>0</v>
      </c>
      <c r="P11" s="37">
        <v>0</v>
      </c>
      <c r="Q11" s="37">
        <v>0</v>
      </c>
      <c r="R11" s="37">
        <f t="shared" ref="R11" si="4">AVERAGE(P11:Q11)</f>
        <v>0</v>
      </c>
      <c r="S11" s="17">
        <f t="shared" ref="S11" si="5">O11-R11</f>
        <v>0</v>
      </c>
      <c r="T11" s="39">
        <v>0</v>
      </c>
      <c r="U11" s="37">
        <v>0</v>
      </c>
      <c r="V11" s="37">
        <v>0</v>
      </c>
      <c r="W11" s="37">
        <f t="shared" ref="W11" si="6">AVERAGE(U11:V11)</f>
        <v>0</v>
      </c>
      <c r="X11" s="37">
        <f t="shared" ref="X11" si="7">T11-W11</f>
        <v>0</v>
      </c>
      <c r="Y11" s="37">
        <v>0</v>
      </c>
      <c r="Z11" s="37">
        <v>0</v>
      </c>
      <c r="AA11" s="37">
        <v>0</v>
      </c>
      <c r="AB11" s="37">
        <f t="shared" ref="AB11" si="8">AVERAGE(Z11:AA11)</f>
        <v>0</v>
      </c>
      <c r="AC11" s="37">
        <f t="shared" ref="AC11" si="9">Y11-AB11</f>
        <v>0</v>
      </c>
      <c r="AD11" s="40">
        <f t="shared" ref="AD11" si="10">AVERAGE(X11,AC11)</f>
        <v>0</v>
      </c>
      <c r="AE11" s="41"/>
    </row>
    <row r="12" spans="1:36" ht="15.75" thickBot="1">
      <c r="A12" s="132"/>
      <c r="B12" s="57"/>
      <c r="C12" s="91"/>
      <c r="D12" s="47"/>
      <c r="E12" s="37">
        <v>0</v>
      </c>
      <c r="F12" s="36">
        <v>0</v>
      </c>
      <c r="G12" s="36">
        <v>0</v>
      </c>
      <c r="H12" s="37">
        <f t="shared" ref="H12:H14" si="11">AVERAGE(F12:G12)</f>
        <v>0</v>
      </c>
      <c r="I12" s="36">
        <f t="shared" ref="I12:I14" si="12">E12-H12</f>
        <v>0</v>
      </c>
      <c r="J12" s="35">
        <v>0</v>
      </c>
      <c r="K12" s="37">
        <v>0</v>
      </c>
      <c r="L12" s="37">
        <v>0</v>
      </c>
      <c r="M12" s="37">
        <f t="shared" ref="M12:M14" si="13">AVERAGE(K12:L12)</f>
        <v>0</v>
      </c>
      <c r="N12" s="17">
        <f t="shared" ref="N12:N14" si="14">J12-M12</f>
        <v>0</v>
      </c>
      <c r="O12" s="39">
        <v>0</v>
      </c>
      <c r="P12" s="37">
        <v>0</v>
      </c>
      <c r="Q12" s="37">
        <v>0</v>
      </c>
      <c r="R12" s="37">
        <f t="shared" ref="R12:R14" si="15">AVERAGE(P12:Q12)</f>
        <v>0</v>
      </c>
      <c r="S12" s="17">
        <f t="shared" ref="S12:S14" si="16">O12-R12</f>
        <v>0</v>
      </c>
      <c r="T12" s="39">
        <v>0</v>
      </c>
      <c r="U12" s="37">
        <v>0</v>
      </c>
      <c r="V12" s="37">
        <v>0</v>
      </c>
      <c r="W12" s="37">
        <f t="shared" ref="W12:W14" si="17">AVERAGE(U12:V12)</f>
        <v>0</v>
      </c>
      <c r="X12" s="37">
        <f t="shared" ref="X12:X14" si="18">T12-W12</f>
        <v>0</v>
      </c>
      <c r="Y12" s="37">
        <v>0</v>
      </c>
      <c r="Z12" s="37">
        <v>0</v>
      </c>
      <c r="AA12" s="37">
        <v>0</v>
      </c>
      <c r="AB12" s="37">
        <f t="shared" ref="AB12:AB14" si="19">AVERAGE(Z12:AA12)</f>
        <v>0</v>
      </c>
      <c r="AC12" s="37">
        <f t="shared" ref="AC12:AC14" si="20">Y12-AB12</f>
        <v>0</v>
      </c>
      <c r="AD12" s="40">
        <f t="shared" ref="AD12:AD14" si="21">AVERAGE(X12,AC12)</f>
        <v>0</v>
      </c>
      <c r="AE12" s="42"/>
    </row>
    <row r="13" spans="1:36" ht="15.75" thickBot="1">
      <c r="A13" s="132"/>
      <c r="B13" s="57"/>
      <c r="C13" s="91"/>
      <c r="D13" s="47"/>
      <c r="E13" s="37">
        <v>0</v>
      </c>
      <c r="F13" s="36">
        <v>0</v>
      </c>
      <c r="G13" s="36">
        <v>0</v>
      </c>
      <c r="H13" s="37">
        <f t="shared" si="11"/>
        <v>0</v>
      </c>
      <c r="I13" s="36">
        <f t="shared" si="12"/>
        <v>0</v>
      </c>
      <c r="J13" s="35">
        <v>0</v>
      </c>
      <c r="K13" s="37">
        <v>0</v>
      </c>
      <c r="L13" s="37">
        <v>0</v>
      </c>
      <c r="M13" s="37">
        <f t="shared" si="13"/>
        <v>0</v>
      </c>
      <c r="N13" s="17">
        <f t="shared" si="14"/>
        <v>0</v>
      </c>
      <c r="O13" s="39">
        <v>0</v>
      </c>
      <c r="P13" s="37">
        <v>0</v>
      </c>
      <c r="Q13" s="37">
        <v>0</v>
      </c>
      <c r="R13" s="37">
        <f t="shared" si="15"/>
        <v>0</v>
      </c>
      <c r="S13" s="17">
        <f t="shared" si="16"/>
        <v>0</v>
      </c>
      <c r="T13" s="39">
        <v>0</v>
      </c>
      <c r="U13" s="37">
        <v>0</v>
      </c>
      <c r="V13" s="37">
        <v>0</v>
      </c>
      <c r="W13" s="37">
        <f t="shared" si="17"/>
        <v>0</v>
      </c>
      <c r="X13" s="37">
        <f t="shared" si="18"/>
        <v>0</v>
      </c>
      <c r="Y13" s="37">
        <v>0</v>
      </c>
      <c r="Z13" s="37">
        <v>0</v>
      </c>
      <c r="AA13" s="37">
        <v>0</v>
      </c>
      <c r="AB13" s="37">
        <f t="shared" si="19"/>
        <v>0</v>
      </c>
      <c r="AC13" s="37">
        <f t="shared" si="20"/>
        <v>0</v>
      </c>
      <c r="AD13" s="40">
        <f t="shared" si="21"/>
        <v>0</v>
      </c>
      <c r="AE13" s="42"/>
    </row>
    <row r="14" spans="1:36">
      <c r="A14" s="132"/>
      <c r="B14" s="57"/>
      <c r="C14" s="91"/>
      <c r="D14" s="47"/>
      <c r="E14" s="37">
        <v>0</v>
      </c>
      <c r="F14" s="36">
        <v>0</v>
      </c>
      <c r="G14" s="36">
        <v>0</v>
      </c>
      <c r="H14" s="37">
        <f t="shared" si="11"/>
        <v>0</v>
      </c>
      <c r="I14" s="36">
        <f t="shared" si="12"/>
        <v>0</v>
      </c>
      <c r="J14" s="35">
        <v>0</v>
      </c>
      <c r="K14" s="37">
        <v>0</v>
      </c>
      <c r="L14" s="37">
        <v>0</v>
      </c>
      <c r="M14" s="37">
        <f t="shared" si="13"/>
        <v>0</v>
      </c>
      <c r="N14" s="17">
        <f t="shared" si="14"/>
        <v>0</v>
      </c>
      <c r="O14" s="39">
        <v>0</v>
      </c>
      <c r="P14" s="37">
        <v>0</v>
      </c>
      <c r="Q14" s="37">
        <v>0</v>
      </c>
      <c r="R14" s="37">
        <f t="shared" si="15"/>
        <v>0</v>
      </c>
      <c r="S14" s="17">
        <f t="shared" si="16"/>
        <v>0</v>
      </c>
      <c r="T14" s="39">
        <v>0</v>
      </c>
      <c r="U14" s="37">
        <v>0</v>
      </c>
      <c r="V14" s="37">
        <v>0</v>
      </c>
      <c r="W14" s="37">
        <f t="shared" si="17"/>
        <v>0</v>
      </c>
      <c r="X14" s="37">
        <f t="shared" si="18"/>
        <v>0</v>
      </c>
      <c r="Y14" s="37">
        <v>0</v>
      </c>
      <c r="Z14" s="37">
        <v>0</v>
      </c>
      <c r="AA14" s="37">
        <v>0</v>
      </c>
      <c r="AB14" s="37">
        <f t="shared" si="19"/>
        <v>0</v>
      </c>
      <c r="AC14" s="37">
        <f t="shared" si="20"/>
        <v>0</v>
      </c>
      <c r="AD14" s="40">
        <f t="shared" si="21"/>
        <v>0</v>
      </c>
      <c r="AE14" s="42"/>
    </row>
    <row r="15" spans="1:36">
      <c r="A15" s="132"/>
      <c r="B15" s="57"/>
      <c r="C15" s="91"/>
      <c r="D15" s="47"/>
      <c r="E15" s="26"/>
      <c r="F15" s="27"/>
      <c r="G15" s="27" t="s">
        <v>29</v>
      </c>
      <c r="H15" s="27"/>
      <c r="I15" s="19"/>
      <c r="J15" s="28"/>
      <c r="K15" s="27" t="s">
        <v>29</v>
      </c>
      <c r="L15" s="27"/>
      <c r="M15" s="34"/>
      <c r="N15" s="19"/>
      <c r="O15" s="28"/>
      <c r="P15" s="27" t="s">
        <v>29</v>
      </c>
      <c r="Q15" s="27"/>
      <c r="R15" s="34"/>
      <c r="S15" s="19"/>
      <c r="T15" s="28"/>
      <c r="U15" s="26"/>
      <c r="V15" s="26"/>
      <c r="W15" s="26"/>
      <c r="X15" s="26"/>
      <c r="Y15" s="26"/>
      <c r="Z15" s="26"/>
      <c r="AA15" s="27" t="s">
        <v>29</v>
      </c>
      <c r="AB15" s="27"/>
      <c r="AC15" s="34"/>
      <c r="AD15" s="2"/>
      <c r="AE15" s="42"/>
    </row>
    <row r="16" spans="1:36" ht="15.75" thickBot="1">
      <c r="A16" s="133"/>
      <c r="B16" s="57"/>
      <c r="C16" s="94"/>
      <c r="D16" s="61"/>
      <c r="E16" s="50"/>
      <c r="F16" s="50"/>
      <c r="G16" s="50"/>
      <c r="H16" s="50"/>
      <c r="I16" s="54">
        <f>I11+I12+I13+I14-I15</f>
        <v>0</v>
      </c>
      <c r="J16" s="49" t="s">
        <v>21</v>
      </c>
      <c r="K16" s="50"/>
      <c r="L16" s="50"/>
      <c r="M16" s="43"/>
      <c r="N16" s="54">
        <f>N11+N12+N13+N14-N15</f>
        <v>0</v>
      </c>
      <c r="O16" s="49" t="s">
        <v>24</v>
      </c>
      <c r="P16" s="50"/>
      <c r="Q16" s="50"/>
      <c r="R16" s="43"/>
      <c r="S16" s="54">
        <f>S11+S12+S13+S14-S15</f>
        <v>0</v>
      </c>
      <c r="T16" s="49" t="s">
        <v>26</v>
      </c>
      <c r="U16" s="50"/>
      <c r="V16" s="50"/>
      <c r="W16" s="50"/>
      <c r="X16" s="50"/>
      <c r="Y16" s="50"/>
      <c r="Z16" s="50"/>
      <c r="AA16" s="50"/>
      <c r="AB16" s="50"/>
      <c r="AC16" s="43"/>
      <c r="AD16" s="53">
        <f>AD11+AD12+AD13+AD14-AD15</f>
        <v>0</v>
      </c>
      <c r="AE16" s="51">
        <f>I16+N16+S16+AD16</f>
        <v>0</v>
      </c>
    </row>
    <row r="17" spans="1:31">
      <c r="A17" s="131">
        <v>2</v>
      </c>
      <c r="B17" s="58"/>
      <c r="C17" s="95"/>
      <c r="D17" s="62"/>
      <c r="E17" s="37"/>
      <c r="F17" s="36"/>
      <c r="G17" s="36"/>
      <c r="H17" s="37" t="e">
        <f>AVERAGE(F17:G17)</f>
        <v>#DIV/0!</v>
      </c>
      <c r="I17" s="36" t="e">
        <f t="shared" ref="I17:I20" si="22">E17-H17</f>
        <v>#DIV/0!</v>
      </c>
      <c r="J17" s="35"/>
      <c r="K17" s="37"/>
      <c r="L17" s="37"/>
      <c r="M17" s="37" t="e">
        <f>AVERAGE(K17:L17)</f>
        <v>#DIV/0!</v>
      </c>
      <c r="N17" s="40" t="e">
        <f>J17-M17</f>
        <v>#DIV/0!</v>
      </c>
      <c r="O17" s="39"/>
      <c r="P17" s="37"/>
      <c r="Q17" s="37"/>
      <c r="R17" s="37" t="e">
        <f>AVERAGE(P17:Q17)</f>
        <v>#DIV/0!</v>
      </c>
      <c r="S17" s="40" t="e">
        <f>O17-R17</f>
        <v>#DIV/0!</v>
      </c>
      <c r="T17" s="39"/>
      <c r="U17" s="37"/>
      <c r="V17" s="37"/>
      <c r="W17" s="37" t="e">
        <f>AVERAGE(U17:V17)</f>
        <v>#DIV/0!</v>
      </c>
      <c r="X17" s="37" t="e">
        <f>T17-W17</f>
        <v>#DIV/0!</v>
      </c>
      <c r="Y17" s="37"/>
      <c r="Z17" s="37"/>
      <c r="AA17" s="37"/>
      <c r="AB17" s="37" t="e">
        <f>AVERAGE(Z17:AA17)</f>
        <v>#DIV/0!</v>
      </c>
      <c r="AC17" s="37" t="e">
        <f>Y17-AB17</f>
        <v>#DIV/0!</v>
      </c>
      <c r="AD17" s="40" t="e">
        <f>AVERAGE(X17,AC17)</f>
        <v>#DIV/0!</v>
      </c>
      <c r="AE17" s="41"/>
    </row>
    <row r="18" spans="1:31">
      <c r="A18" s="132"/>
      <c r="B18" s="57"/>
      <c r="C18" s="91"/>
      <c r="D18" s="25"/>
      <c r="E18" s="1"/>
      <c r="F18" s="2"/>
      <c r="G18" s="2"/>
      <c r="H18" s="1" t="e">
        <f>AVERAGE(F18:G18)</f>
        <v>#DIV/0!</v>
      </c>
      <c r="I18" s="2" t="e">
        <f t="shared" si="22"/>
        <v>#DIV/0!</v>
      </c>
      <c r="J18" s="16"/>
      <c r="K18" s="1"/>
      <c r="L18" s="1"/>
      <c r="M18" s="1" t="e">
        <f>AVERAGE(K18:L18)</f>
        <v>#DIV/0!</v>
      </c>
      <c r="N18" s="17" t="e">
        <f>J18-M18</f>
        <v>#DIV/0!</v>
      </c>
      <c r="O18" s="4"/>
      <c r="P18" s="1"/>
      <c r="Q18" s="1"/>
      <c r="R18" s="1" t="e">
        <f>AVERAGE(P18:Q18)</f>
        <v>#DIV/0!</v>
      </c>
      <c r="S18" s="17" t="e">
        <f>O18-R18</f>
        <v>#DIV/0!</v>
      </c>
      <c r="T18" s="4"/>
      <c r="U18" s="1"/>
      <c r="V18" s="1"/>
      <c r="W18" s="1" t="e">
        <f>AVERAGE(U18:V18)</f>
        <v>#DIV/0!</v>
      </c>
      <c r="X18" s="1" t="e">
        <f>T18-W18</f>
        <v>#DIV/0!</v>
      </c>
      <c r="Y18" s="1"/>
      <c r="Z18" s="1"/>
      <c r="AA18" s="1"/>
      <c r="AB18" s="1" t="e">
        <f>AVERAGE(Z18:AA18)</f>
        <v>#DIV/0!</v>
      </c>
      <c r="AC18" s="1" t="e">
        <f>Y18-AB18</f>
        <v>#DIV/0!</v>
      </c>
      <c r="AD18" s="17" t="e">
        <f>AVERAGE(X18,AC18)</f>
        <v>#DIV/0!</v>
      </c>
      <c r="AE18" s="42"/>
    </row>
    <row r="19" spans="1:31">
      <c r="A19" s="132"/>
      <c r="B19" s="57"/>
      <c r="C19" s="91"/>
      <c r="D19" s="25"/>
      <c r="E19" s="1"/>
      <c r="F19" s="2"/>
      <c r="G19" s="2"/>
      <c r="H19" s="1" t="e">
        <f>AVERAGE(F19:G19)</f>
        <v>#DIV/0!</v>
      </c>
      <c r="I19" s="2" t="e">
        <f t="shared" si="22"/>
        <v>#DIV/0!</v>
      </c>
      <c r="J19" s="16"/>
      <c r="K19" s="1"/>
      <c r="L19" s="1"/>
      <c r="M19" s="1" t="e">
        <f>AVERAGE(K19:L19)</f>
        <v>#DIV/0!</v>
      </c>
      <c r="N19" s="17" t="e">
        <f>J19-M19</f>
        <v>#DIV/0!</v>
      </c>
      <c r="O19" s="4"/>
      <c r="P19" s="1"/>
      <c r="Q19" s="1"/>
      <c r="R19" s="1" t="e">
        <f>AVERAGE(P19:Q19)</f>
        <v>#DIV/0!</v>
      </c>
      <c r="S19" s="17" t="e">
        <f>O19-R19</f>
        <v>#DIV/0!</v>
      </c>
      <c r="T19" s="4"/>
      <c r="U19" s="1"/>
      <c r="V19" s="1"/>
      <c r="W19" s="1" t="e">
        <f>AVERAGE(U19:V19)</f>
        <v>#DIV/0!</v>
      </c>
      <c r="X19" s="1" t="e">
        <f>T19-W19</f>
        <v>#DIV/0!</v>
      </c>
      <c r="Y19" s="1"/>
      <c r="Z19" s="1"/>
      <c r="AA19" s="1"/>
      <c r="AB19" s="1" t="e">
        <f>AVERAGE(Z19:AA19)</f>
        <v>#DIV/0!</v>
      </c>
      <c r="AC19" s="1" t="e">
        <f>Y19-AB19</f>
        <v>#DIV/0!</v>
      </c>
      <c r="AD19" s="17" t="e">
        <f>AVERAGE(X19,AC19)</f>
        <v>#DIV/0!</v>
      </c>
      <c r="AE19" s="42"/>
    </row>
    <row r="20" spans="1:31">
      <c r="A20" s="132"/>
      <c r="B20" s="57"/>
      <c r="C20" s="91"/>
      <c r="D20" s="25"/>
      <c r="E20" s="1"/>
      <c r="F20" s="2"/>
      <c r="G20" s="2"/>
      <c r="H20" s="1" t="e">
        <f>AVERAGE(F20:G20)</f>
        <v>#DIV/0!</v>
      </c>
      <c r="I20" s="2" t="e">
        <f t="shared" si="22"/>
        <v>#DIV/0!</v>
      </c>
      <c r="J20" s="16"/>
      <c r="K20" s="1"/>
      <c r="L20" s="1"/>
      <c r="M20" s="1" t="e">
        <f>AVERAGE(K20:L20)</f>
        <v>#DIV/0!</v>
      </c>
      <c r="N20" s="17" t="e">
        <f>J20-M20</f>
        <v>#DIV/0!</v>
      </c>
      <c r="O20" s="4"/>
      <c r="P20" s="1"/>
      <c r="Q20" s="1"/>
      <c r="R20" s="1" t="e">
        <f>AVERAGE(P20:Q20)</f>
        <v>#DIV/0!</v>
      </c>
      <c r="S20" s="17" t="e">
        <f>O20-R20</f>
        <v>#DIV/0!</v>
      </c>
      <c r="T20" s="4"/>
      <c r="U20" s="1"/>
      <c r="V20" s="1"/>
      <c r="W20" s="1" t="e">
        <f>AVERAGE(U20:V20)</f>
        <v>#DIV/0!</v>
      </c>
      <c r="X20" s="1" t="e">
        <f>T20-W20</f>
        <v>#DIV/0!</v>
      </c>
      <c r="Y20" s="1"/>
      <c r="Z20" s="1"/>
      <c r="AA20" s="1"/>
      <c r="AB20" s="1" t="e">
        <f>AVERAGE(Z20:AA20)</f>
        <v>#DIV/0!</v>
      </c>
      <c r="AC20" s="1" t="e">
        <f>Y20-AB20</f>
        <v>#DIV/0!</v>
      </c>
      <c r="AD20" s="17" t="e">
        <f>AVERAGE(X20,AC20)</f>
        <v>#DIV/0!</v>
      </c>
      <c r="AE20" s="42"/>
    </row>
    <row r="21" spans="1:31">
      <c r="A21" s="132"/>
      <c r="B21" s="57"/>
      <c r="C21" s="91"/>
      <c r="D21" s="25"/>
      <c r="E21" s="26"/>
      <c r="F21" s="27"/>
      <c r="G21" s="27" t="s">
        <v>29</v>
      </c>
      <c r="H21" s="27"/>
      <c r="I21" s="19"/>
      <c r="J21" s="28"/>
      <c r="K21" s="27" t="s">
        <v>29</v>
      </c>
      <c r="L21" s="27"/>
      <c r="M21" s="34"/>
      <c r="N21" s="19"/>
      <c r="O21" s="28"/>
      <c r="P21" s="27" t="s">
        <v>29</v>
      </c>
      <c r="Q21" s="27"/>
      <c r="R21" s="34"/>
      <c r="S21" s="19"/>
      <c r="T21" s="28"/>
      <c r="U21" s="26"/>
      <c r="V21" s="26"/>
      <c r="W21" s="26"/>
      <c r="X21" s="26"/>
      <c r="Y21" s="26"/>
      <c r="Z21" s="26"/>
      <c r="AA21" s="27" t="s">
        <v>29</v>
      </c>
      <c r="AB21" s="27"/>
      <c r="AC21" s="34"/>
      <c r="AD21" s="2"/>
      <c r="AE21" s="42"/>
    </row>
    <row r="22" spans="1:31" ht="15.75" thickBot="1">
      <c r="A22" s="133"/>
      <c r="B22" s="60"/>
      <c r="C22" s="94"/>
      <c r="D22" s="63"/>
      <c r="E22" s="50"/>
      <c r="F22" s="50"/>
      <c r="G22" s="50"/>
      <c r="H22" s="50"/>
      <c r="I22" s="54" t="e">
        <f>I17+I18+I19+I20-I21</f>
        <v>#DIV/0!</v>
      </c>
      <c r="J22" s="49" t="s">
        <v>21</v>
      </c>
      <c r="K22" s="50"/>
      <c r="L22" s="50"/>
      <c r="M22" s="43"/>
      <c r="N22" s="54" t="e">
        <f>N17+N18+N19+N20-N21</f>
        <v>#DIV/0!</v>
      </c>
      <c r="O22" s="49" t="s">
        <v>24</v>
      </c>
      <c r="P22" s="50"/>
      <c r="Q22" s="50"/>
      <c r="R22" s="43"/>
      <c r="S22" s="54" t="e">
        <f>S17+S18+S19+S20-S21</f>
        <v>#DIV/0!</v>
      </c>
      <c r="T22" s="49" t="s">
        <v>26</v>
      </c>
      <c r="U22" s="50"/>
      <c r="V22" s="50"/>
      <c r="W22" s="50"/>
      <c r="X22" s="50"/>
      <c r="Y22" s="50"/>
      <c r="Z22" s="50"/>
      <c r="AA22" s="50"/>
      <c r="AB22" s="50"/>
      <c r="AC22" s="43"/>
      <c r="AD22" s="52" t="e">
        <f>AD17+AD18+AD19+AD20-AD21</f>
        <v>#DIV/0!</v>
      </c>
      <c r="AE22" s="51" t="e">
        <f>I22+N22+S22+AD22</f>
        <v>#DIV/0!</v>
      </c>
    </row>
    <row r="23" spans="1:31">
      <c r="A23" s="131">
        <v>3</v>
      </c>
      <c r="B23" s="58"/>
      <c r="C23" s="95"/>
      <c r="D23" s="62"/>
      <c r="E23" s="37"/>
      <c r="F23" s="36"/>
      <c r="G23" s="36"/>
      <c r="H23" s="37" t="e">
        <f>AVERAGE(F23:G23)</f>
        <v>#DIV/0!</v>
      </c>
      <c r="I23" s="36" t="e">
        <f t="shared" ref="I23:I26" si="23">E23-H23</f>
        <v>#DIV/0!</v>
      </c>
      <c r="J23" s="35"/>
      <c r="K23" s="37"/>
      <c r="L23" s="37"/>
      <c r="M23" s="37" t="e">
        <f>AVERAGE(K23:L23)</f>
        <v>#DIV/0!</v>
      </c>
      <c r="N23" s="40" t="e">
        <f>J23-M23</f>
        <v>#DIV/0!</v>
      </c>
      <c r="O23" s="39"/>
      <c r="P23" s="37"/>
      <c r="Q23" s="37"/>
      <c r="R23" s="37" t="e">
        <f>AVERAGE(P23:Q23)</f>
        <v>#DIV/0!</v>
      </c>
      <c r="S23" s="40" t="e">
        <f>O23-R23</f>
        <v>#DIV/0!</v>
      </c>
      <c r="T23" s="39"/>
      <c r="U23" s="37"/>
      <c r="V23" s="37"/>
      <c r="W23" s="37" t="e">
        <f>AVERAGE(U23:V23)</f>
        <v>#DIV/0!</v>
      </c>
      <c r="X23" s="37" t="e">
        <f>T23-W23</f>
        <v>#DIV/0!</v>
      </c>
      <c r="Y23" s="37"/>
      <c r="Z23" s="37"/>
      <c r="AA23" s="37"/>
      <c r="AB23" s="37" t="e">
        <f>AVERAGE(Z23:AA23)</f>
        <v>#DIV/0!</v>
      </c>
      <c r="AC23" s="37" t="e">
        <f>Y23-AB23</f>
        <v>#DIV/0!</v>
      </c>
      <c r="AD23" s="40" t="e">
        <f>AVERAGE(X23,AC23)</f>
        <v>#DIV/0!</v>
      </c>
      <c r="AE23" s="41"/>
    </row>
    <row r="24" spans="1:31">
      <c r="A24" s="132"/>
      <c r="B24" s="57"/>
      <c r="C24" s="91"/>
      <c r="D24" s="25"/>
      <c r="E24" s="1"/>
      <c r="F24" s="2"/>
      <c r="G24" s="2"/>
      <c r="H24" s="1" t="e">
        <f>AVERAGE(F24:G24)</f>
        <v>#DIV/0!</v>
      </c>
      <c r="I24" s="2" t="e">
        <f t="shared" si="23"/>
        <v>#DIV/0!</v>
      </c>
      <c r="J24" s="16"/>
      <c r="K24" s="1"/>
      <c r="L24" s="1"/>
      <c r="M24" s="1" t="e">
        <f>AVERAGE(K24:L24)</f>
        <v>#DIV/0!</v>
      </c>
      <c r="N24" s="17" t="e">
        <f>J24-M24</f>
        <v>#DIV/0!</v>
      </c>
      <c r="O24" s="4"/>
      <c r="P24" s="1"/>
      <c r="Q24" s="1"/>
      <c r="R24" s="1" t="e">
        <f>AVERAGE(P24:Q24)</f>
        <v>#DIV/0!</v>
      </c>
      <c r="S24" s="17" t="e">
        <f>O24-R24</f>
        <v>#DIV/0!</v>
      </c>
      <c r="T24" s="4"/>
      <c r="U24" s="1"/>
      <c r="V24" s="1"/>
      <c r="W24" s="1" t="e">
        <f>AVERAGE(U24:V24)</f>
        <v>#DIV/0!</v>
      </c>
      <c r="X24" s="1" t="e">
        <f>T24-W24</f>
        <v>#DIV/0!</v>
      </c>
      <c r="Y24" s="1"/>
      <c r="Z24" s="1"/>
      <c r="AA24" s="1"/>
      <c r="AB24" s="1" t="e">
        <f>AVERAGE(Z24:AA24)</f>
        <v>#DIV/0!</v>
      </c>
      <c r="AC24" s="1" t="e">
        <f>Y24-AB24</f>
        <v>#DIV/0!</v>
      </c>
      <c r="AD24" s="17" t="e">
        <f>AVERAGE(X24,AC24)</f>
        <v>#DIV/0!</v>
      </c>
      <c r="AE24" s="42"/>
    </row>
    <row r="25" spans="1:31">
      <c r="A25" s="132"/>
      <c r="B25" s="57"/>
      <c r="C25" s="91"/>
      <c r="D25" s="25"/>
      <c r="E25" s="1"/>
      <c r="F25" s="2"/>
      <c r="G25" s="2"/>
      <c r="H25" s="1" t="e">
        <f>AVERAGE(F25:G25)</f>
        <v>#DIV/0!</v>
      </c>
      <c r="I25" s="2" t="e">
        <f t="shared" si="23"/>
        <v>#DIV/0!</v>
      </c>
      <c r="J25" s="16"/>
      <c r="K25" s="1"/>
      <c r="L25" s="1"/>
      <c r="M25" s="1" t="e">
        <f>AVERAGE(K25:L25)</f>
        <v>#DIV/0!</v>
      </c>
      <c r="N25" s="17" t="e">
        <f t="shared" ref="N25:N26" si="24">J25-M25</f>
        <v>#DIV/0!</v>
      </c>
      <c r="O25" s="4"/>
      <c r="P25" s="1"/>
      <c r="Q25" s="1"/>
      <c r="R25" s="1" t="e">
        <f>AVERAGE(P25:Q25)</f>
        <v>#DIV/0!</v>
      </c>
      <c r="S25" s="17" t="e">
        <f>O25-R25</f>
        <v>#DIV/0!</v>
      </c>
      <c r="T25" s="4"/>
      <c r="U25" s="1"/>
      <c r="V25" s="1"/>
      <c r="W25" s="1" t="e">
        <f>AVERAGE(U25:V25)</f>
        <v>#DIV/0!</v>
      </c>
      <c r="X25" s="1" t="e">
        <f>T25-W25</f>
        <v>#DIV/0!</v>
      </c>
      <c r="Y25" s="1"/>
      <c r="Z25" s="1"/>
      <c r="AA25" s="1"/>
      <c r="AB25" s="1" t="e">
        <f>AVERAGE(Z25:AA25)</f>
        <v>#DIV/0!</v>
      </c>
      <c r="AC25" s="1" t="e">
        <f>Y25-AB25</f>
        <v>#DIV/0!</v>
      </c>
      <c r="AD25" s="17" t="e">
        <f>AVERAGE(X25,AC25)</f>
        <v>#DIV/0!</v>
      </c>
      <c r="AE25" s="42"/>
    </row>
    <row r="26" spans="1:31">
      <c r="A26" s="132"/>
      <c r="B26" s="57"/>
      <c r="C26" s="91"/>
      <c r="D26" s="25"/>
      <c r="E26" s="1"/>
      <c r="F26" s="2"/>
      <c r="G26" s="2"/>
      <c r="H26" s="1" t="e">
        <f>AVERAGE(F26:G26)</f>
        <v>#DIV/0!</v>
      </c>
      <c r="I26" s="2" t="e">
        <f t="shared" si="23"/>
        <v>#DIV/0!</v>
      </c>
      <c r="J26" s="16"/>
      <c r="K26" s="1"/>
      <c r="L26" s="1"/>
      <c r="M26" s="1" t="e">
        <f>AVERAGE(K26:L26)</f>
        <v>#DIV/0!</v>
      </c>
      <c r="N26" s="17" t="e">
        <f t="shared" si="24"/>
        <v>#DIV/0!</v>
      </c>
      <c r="O26" s="4"/>
      <c r="P26" s="1"/>
      <c r="Q26" s="1"/>
      <c r="R26" s="1" t="e">
        <f>AVERAGE(P26:Q26)</f>
        <v>#DIV/0!</v>
      </c>
      <c r="S26" s="17" t="e">
        <f>O26-R26</f>
        <v>#DIV/0!</v>
      </c>
      <c r="T26" s="4"/>
      <c r="U26" s="1"/>
      <c r="V26" s="1"/>
      <c r="W26" s="1" t="e">
        <f>AVERAGE(U26:V26)</f>
        <v>#DIV/0!</v>
      </c>
      <c r="X26" s="1" t="e">
        <f>T26-W26</f>
        <v>#DIV/0!</v>
      </c>
      <c r="Y26" s="1"/>
      <c r="Z26" s="1"/>
      <c r="AA26" s="1"/>
      <c r="AB26" s="1" t="e">
        <f>AVERAGE(Z26:AA26)</f>
        <v>#DIV/0!</v>
      </c>
      <c r="AC26" s="1" t="e">
        <f>Y26-AB26</f>
        <v>#DIV/0!</v>
      </c>
      <c r="AD26" s="17" t="e">
        <f>AVERAGE(X26,AC26)</f>
        <v>#DIV/0!</v>
      </c>
      <c r="AE26" s="42"/>
    </row>
    <row r="27" spans="1:31">
      <c r="A27" s="132"/>
      <c r="B27" s="57"/>
      <c r="C27" s="91"/>
      <c r="D27" s="25"/>
      <c r="E27" s="26"/>
      <c r="F27" s="27"/>
      <c r="G27" s="27" t="s">
        <v>29</v>
      </c>
      <c r="H27" s="27"/>
      <c r="I27" s="19"/>
      <c r="J27" s="28"/>
      <c r="K27" s="27" t="s">
        <v>29</v>
      </c>
      <c r="L27" s="27"/>
      <c r="M27" s="34"/>
      <c r="N27" s="19"/>
      <c r="O27" s="28"/>
      <c r="P27" s="27" t="s">
        <v>29</v>
      </c>
      <c r="Q27" s="27"/>
      <c r="R27" s="34"/>
      <c r="S27" s="55"/>
      <c r="T27" s="28"/>
      <c r="U27" s="26"/>
      <c r="V27" s="26"/>
      <c r="W27" s="26"/>
      <c r="X27" s="26"/>
      <c r="Y27" s="26"/>
      <c r="Z27" s="26"/>
      <c r="AA27" s="27" t="s">
        <v>29</v>
      </c>
      <c r="AB27" s="27"/>
      <c r="AC27" s="34"/>
      <c r="AD27" s="2"/>
      <c r="AE27" s="42"/>
    </row>
    <row r="28" spans="1:31" ht="15.75" thickBot="1">
      <c r="A28" s="133"/>
      <c r="B28" s="60"/>
      <c r="C28" s="92"/>
      <c r="D28" s="63"/>
      <c r="E28" s="50"/>
      <c r="F28" s="50"/>
      <c r="G28" s="50"/>
      <c r="H28" s="50"/>
      <c r="I28" s="54" t="e">
        <f>I23+I24+I25+I26-I27</f>
        <v>#DIV/0!</v>
      </c>
      <c r="J28" s="49" t="s">
        <v>21</v>
      </c>
      <c r="K28" s="50"/>
      <c r="L28" s="50"/>
      <c r="M28" s="43"/>
      <c r="N28" s="54" t="e">
        <f>N23+N24+N25+N26-N27</f>
        <v>#DIV/0!</v>
      </c>
      <c r="O28" s="49" t="s">
        <v>24</v>
      </c>
      <c r="P28" s="50"/>
      <c r="Q28" s="50"/>
      <c r="R28" s="43"/>
      <c r="S28" s="54" t="e">
        <f>S23+S24+S25+S26-S27</f>
        <v>#DIV/0!</v>
      </c>
      <c r="T28" s="49" t="s">
        <v>26</v>
      </c>
      <c r="U28" s="50"/>
      <c r="V28" s="50"/>
      <c r="W28" s="50"/>
      <c r="X28" s="50"/>
      <c r="Y28" s="50"/>
      <c r="Z28" s="50"/>
      <c r="AA28" s="50"/>
      <c r="AB28" s="50"/>
      <c r="AC28" s="43"/>
      <c r="AD28" s="52" t="e">
        <f>AD23+AD24+AD25+AD26-AD27</f>
        <v>#DIV/0!</v>
      </c>
      <c r="AE28" s="51" t="e">
        <f>I28+N28+S28+AD28</f>
        <v>#DIV/0!</v>
      </c>
    </row>
  </sheetData>
  <mergeCells count="11">
    <mergeCell ref="A11:A16"/>
    <mergeCell ref="A17:A22"/>
    <mergeCell ref="A23:A28"/>
    <mergeCell ref="A2:AD2"/>
    <mergeCell ref="A4:AD4"/>
    <mergeCell ref="A7:AD8"/>
    <mergeCell ref="E9:I9"/>
    <mergeCell ref="J9:N9"/>
    <mergeCell ref="O9:S9"/>
    <mergeCell ref="T9:AD9"/>
    <mergeCell ref="A6:AJ6"/>
  </mergeCells>
  <pageMargins left="0.70866141732283472" right="0.70866141732283472" top="0.74803149606299213" bottom="0.74803149606299213" header="0.31496062992125984" footer="0.31496062992125984"/>
  <pageSetup paperSize="9" orientation="landscape" horizontalDpi="4294967293" verticalDpi="4294967293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AJ28"/>
  <sheetViews>
    <sheetView topLeftCell="A7" workbookViewId="0">
      <selection activeCell="B16" sqref="B11:B16"/>
    </sheetView>
  </sheetViews>
  <sheetFormatPr defaultRowHeight="15"/>
  <cols>
    <col min="1" max="1" width="3.28515625" customWidth="1"/>
    <col min="3" max="3" width="10.5703125" style="89" customWidth="1"/>
    <col min="4" max="4" width="12" customWidth="1"/>
    <col min="5" max="8" width="5.7109375" customWidth="1"/>
    <col min="10" max="13" width="5.7109375" customWidth="1"/>
    <col min="15" max="18" width="5.7109375" customWidth="1"/>
    <col min="20" max="29" width="5.7109375" customWidth="1"/>
  </cols>
  <sheetData>
    <row r="1" spans="1:36">
      <c r="A1" s="5"/>
      <c r="B1" s="6"/>
      <c r="C1" s="8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</row>
    <row r="2" spans="1:36" ht="15.75">
      <c r="A2" s="114" t="s">
        <v>17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  <c r="W2" s="115"/>
      <c r="X2" s="115"/>
      <c r="Y2" s="115"/>
      <c r="Z2" s="115"/>
      <c r="AA2" s="115"/>
      <c r="AB2" s="115"/>
      <c r="AC2" s="115"/>
      <c r="AD2" s="115"/>
    </row>
    <row r="3" spans="1:36" ht="15.75">
      <c r="A3" s="7"/>
      <c r="B3" s="8"/>
      <c r="C3" s="87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</row>
    <row r="4" spans="1:36" ht="15.75">
      <c r="A4" s="114" t="s">
        <v>18</v>
      </c>
      <c r="B4" s="115"/>
      <c r="C4" s="115"/>
      <c r="D4" s="115"/>
      <c r="E4" s="115"/>
      <c r="F4" s="115"/>
      <c r="G4" s="115"/>
      <c r="H4" s="115"/>
      <c r="I4" s="115"/>
      <c r="J4" s="115"/>
      <c r="K4" s="115"/>
      <c r="L4" s="115"/>
      <c r="M4" s="115"/>
      <c r="N4" s="115"/>
      <c r="O4" s="115"/>
      <c r="P4" s="115"/>
      <c r="Q4" s="115"/>
      <c r="R4" s="115"/>
      <c r="S4" s="115"/>
      <c r="T4" s="115"/>
      <c r="U4" s="115"/>
      <c r="V4" s="115"/>
      <c r="W4" s="115"/>
      <c r="X4" s="115"/>
      <c r="Y4" s="115"/>
      <c r="Z4" s="115"/>
      <c r="AA4" s="115"/>
      <c r="AB4" s="115"/>
      <c r="AC4" s="115"/>
      <c r="AD4" s="115"/>
    </row>
    <row r="5" spans="1:36">
      <c r="A5" s="9"/>
      <c r="B5" s="10"/>
      <c r="C5" s="88"/>
      <c r="D5" s="24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</row>
    <row r="6" spans="1:36">
      <c r="A6" s="116" t="s">
        <v>42</v>
      </c>
      <c r="B6" s="117"/>
      <c r="C6" s="117"/>
      <c r="D6" s="117"/>
      <c r="E6" s="117"/>
      <c r="F6" s="117"/>
      <c r="G6" s="117"/>
      <c r="H6" s="117"/>
      <c r="I6" s="117"/>
      <c r="J6" s="117"/>
      <c r="K6" s="117"/>
      <c r="L6" s="117"/>
      <c r="M6" s="117"/>
      <c r="N6" s="117"/>
      <c r="O6" s="117"/>
      <c r="P6" s="117"/>
      <c r="Q6" s="117"/>
      <c r="R6" s="117"/>
      <c r="S6" s="117"/>
      <c r="T6" s="117"/>
      <c r="U6" s="117"/>
      <c r="V6" s="117"/>
      <c r="W6" s="117"/>
      <c r="X6" s="117"/>
      <c r="Y6" s="117"/>
      <c r="Z6" s="117"/>
      <c r="AA6" s="117"/>
      <c r="AB6" s="117"/>
      <c r="AC6" s="117"/>
      <c r="AD6" s="117"/>
      <c r="AE6" s="117"/>
      <c r="AF6" s="117"/>
      <c r="AG6" s="117"/>
      <c r="AH6" s="117"/>
      <c r="AI6" s="117"/>
      <c r="AJ6" s="117"/>
    </row>
    <row r="7" spans="1:36">
      <c r="A7" s="114" t="s">
        <v>37</v>
      </c>
      <c r="B7" s="115"/>
      <c r="C7" s="115"/>
      <c r="D7" s="115"/>
      <c r="E7" s="115"/>
      <c r="F7" s="115"/>
      <c r="G7" s="115"/>
      <c r="H7" s="115"/>
      <c r="I7" s="115"/>
      <c r="J7" s="115"/>
      <c r="K7" s="115"/>
      <c r="L7" s="115"/>
      <c r="M7" s="115"/>
      <c r="N7" s="115"/>
      <c r="O7" s="115"/>
      <c r="P7" s="115"/>
      <c r="Q7" s="115"/>
      <c r="R7" s="115"/>
      <c r="S7" s="115"/>
      <c r="T7" s="115"/>
      <c r="U7" s="115"/>
      <c r="V7" s="115"/>
      <c r="W7" s="115"/>
      <c r="X7" s="115"/>
      <c r="Y7" s="115"/>
      <c r="Z7" s="115"/>
      <c r="AA7" s="115"/>
      <c r="AB7" s="115"/>
      <c r="AC7" s="115"/>
      <c r="AD7" s="115"/>
    </row>
    <row r="8" spans="1:36" ht="15.75" thickBot="1">
      <c r="A8" s="114"/>
      <c r="B8" s="115"/>
      <c r="C8" s="115"/>
      <c r="D8" s="115"/>
      <c r="E8" s="115"/>
      <c r="F8" s="115"/>
      <c r="G8" s="115"/>
      <c r="H8" s="115"/>
      <c r="I8" s="115"/>
      <c r="J8" s="115"/>
      <c r="K8" s="115"/>
      <c r="L8" s="115"/>
      <c r="M8" s="115"/>
      <c r="N8" s="115"/>
      <c r="O8" s="115"/>
      <c r="P8" s="115"/>
      <c r="Q8" s="115"/>
      <c r="R8" s="115"/>
      <c r="S8" s="115"/>
      <c r="T8" s="115"/>
      <c r="U8" s="115"/>
      <c r="V8" s="115"/>
      <c r="W8" s="115"/>
      <c r="X8" s="115"/>
      <c r="Y8" s="115"/>
      <c r="Z8" s="115"/>
      <c r="AA8" s="115"/>
      <c r="AB8" s="115"/>
      <c r="AC8" s="115"/>
      <c r="AD8" s="115"/>
    </row>
    <row r="9" spans="1:36" ht="15.75" thickBot="1">
      <c r="E9" s="119" t="s">
        <v>36</v>
      </c>
      <c r="F9" s="119"/>
      <c r="G9" s="119"/>
      <c r="H9" s="119"/>
      <c r="I9" s="120"/>
      <c r="J9" s="118" t="s">
        <v>9</v>
      </c>
      <c r="K9" s="119"/>
      <c r="L9" s="119"/>
      <c r="M9" s="119"/>
      <c r="N9" s="121"/>
      <c r="O9" s="122" t="s">
        <v>13</v>
      </c>
      <c r="P9" s="123"/>
      <c r="Q9" s="123"/>
      <c r="R9" s="123"/>
      <c r="S9" s="124"/>
      <c r="T9" s="125" t="s">
        <v>14</v>
      </c>
      <c r="U9" s="126"/>
      <c r="V9" s="126"/>
      <c r="W9" s="126"/>
      <c r="X9" s="126"/>
      <c r="Y9" s="126"/>
      <c r="Z9" s="126"/>
      <c r="AA9" s="126"/>
      <c r="AB9" s="126"/>
      <c r="AC9" s="126"/>
      <c r="AD9" s="127"/>
    </row>
    <row r="10" spans="1:36" ht="71.25" thickBot="1">
      <c r="A10" s="22" t="s">
        <v>12</v>
      </c>
      <c r="B10" s="44" t="s">
        <v>30</v>
      </c>
      <c r="C10" s="106" t="s">
        <v>0</v>
      </c>
      <c r="D10" s="22" t="s">
        <v>28</v>
      </c>
      <c r="E10" s="12" t="s">
        <v>39</v>
      </c>
      <c r="F10" s="11" t="s">
        <v>6</v>
      </c>
      <c r="G10" s="11" t="s">
        <v>7</v>
      </c>
      <c r="H10" s="12" t="s">
        <v>2</v>
      </c>
      <c r="I10" s="45" t="s">
        <v>40</v>
      </c>
      <c r="J10" s="18" t="s">
        <v>22</v>
      </c>
      <c r="K10" s="11" t="s">
        <v>6</v>
      </c>
      <c r="L10" s="11" t="s">
        <v>7</v>
      </c>
      <c r="M10" s="12" t="s">
        <v>2</v>
      </c>
      <c r="N10" s="20" t="s">
        <v>11</v>
      </c>
      <c r="O10" s="18" t="s">
        <v>23</v>
      </c>
      <c r="P10" s="11" t="s">
        <v>6</v>
      </c>
      <c r="Q10" s="11" t="s">
        <v>7</v>
      </c>
      <c r="R10" s="12" t="s">
        <v>2</v>
      </c>
      <c r="S10" s="20" t="s">
        <v>10</v>
      </c>
      <c r="T10" s="13" t="s">
        <v>15</v>
      </c>
      <c r="U10" s="14" t="s">
        <v>6</v>
      </c>
      <c r="V10" s="14" t="s">
        <v>7</v>
      </c>
      <c r="W10" s="15" t="s">
        <v>2</v>
      </c>
      <c r="X10" s="15" t="s">
        <v>3</v>
      </c>
      <c r="Y10" s="15" t="s">
        <v>16</v>
      </c>
      <c r="Z10" s="14" t="s">
        <v>6</v>
      </c>
      <c r="AA10" s="14" t="s">
        <v>7</v>
      </c>
      <c r="AB10" s="15" t="s">
        <v>2</v>
      </c>
      <c r="AC10" s="15" t="s">
        <v>8</v>
      </c>
      <c r="AD10" s="21" t="s">
        <v>25</v>
      </c>
      <c r="AE10" t="s">
        <v>31</v>
      </c>
    </row>
    <row r="11" spans="1:36" ht="15.75" thickBot="1">
      <c r="A11" s="131">
        <v>1</v>
      </c>
      <c r="B11" s="58"/>
      <c r="C11" s="106"/>
      <c r="D11" s="59"/>
      <c r="E11" s="37">
        <v>0</v>
      </c>
      <c r="F11" s="36">
        <v>0</v>
      </c>
      <c r="G11" s="36">
        <v>0</v>
      </c>
      <c r="H11" s="37">
        <f t="shared" ref="H11" si="0">AVERAGE(F11:G11)</f>
        <v>0</v>
      </c>
      <c r="I11" s="36">
        <f t="shared" ref="I11" si="1">E11-H11</f>
        <v>0</v>
      </c>
      <c r="J11" s="35">
        <v>0</v>
      </c>
      <c r="K11" s="37">
        <v>0</v>
      </c>
      <c r="L11" s="37">
        <v>0</v>
      </c>
      <c r="M11" s="37">
        <f>AVERAGE(K11:L11)</f>
        <v>0</v>
      </c>
      <c r="N11" s="17">
        <f>J11-M11</f>
        <v>0</v>
      </c>
      <c r="O11" s="39">
        <v>0</v>
      </c>
      <c r="P11" s="37">
        <v>0</v>
      </c>
      <c r="Q11" s="37">
        <v>0</v>
      </c>
      <c r="R11" s="37">
        <f>AVERAGE(P11:Q11)</f>
        <v>0</v>
      </c>
      <c r="S11" s="17">
        <f t="shared" ref="S11" si="2">O11-R11</f>
        <v>0</v>
      </c>
      <c r="T11" s="39">
        <v>0</v>
      </c>
      <c r="U11" s="37">
        <v>0</v>
      </c>
      <c r="V11" s="37">
        <v>0</v>
      </c>
      <c r="W11" s="37">
        <f t="shared" ref="W11" si="3">AVERAGE(U11:V11)</f>
        <v>0</v>
      </c>
      <c r="X11" s="37">
        <f t="shared" ref="X11" si="4">T11-W11</f>
        <v>0</v>
      </c>
      <c r="Y11" s="37">
        <v>0</v>
      </c>
      <c r="Z11" s="37">
        <v>0</v>
      </c>
      <c r="AA11" s="37">
        <v>0</v>
      </c>
      <c r="AB11" s="37">
        <f t="shared" ref="AB11" si="5">AVERAGE(Z11:AA11)</f>
        <v>0</v>
      </c>
      <c r="AC11" s="37">
        <f t="shared" ref="AC11" si="6">Y11-AB11</f>
        <v>0</v>
      </c>
      <c r="AD11" s="40">
        <f t="shared" ref="AD11" si="7">AVERAGE(X11,AC11)</f>
        <v>0</v>
      </c>
      <c r="AE11" s="41"/>
    </row>
    <row r="12" spans="1:36" ht="15.75" thickBot="1">
      <c r="A12" s="132"/>
      <c r="B12" s="57"/>
      <c r="C12" s="107"/>
      <c r="D12" s="47"/>
      <c r="E12" s="37">
        <v>0</v>
      </c>
      <c r="F12" s="36">
        <v>0</v>
      </c>
      <c r="G12" s="36">
        <v>0</v>
      </c>
      <c r="H12" s="37">
        <f t="shared" ref="H12:H14" si="8">AVERAGE(F12:G12)</f>
        <v>0</v>
      </c>
      <c r="I12" s="36">
        <f t="shared" ref="I12:I14" si="9">E12-H12</f>
        <v>0</v>
      </c>
      <c r="J12" s="35">
        <v>0</v>
      </c>
      <c r="K12" s="37">
        <v>0</v>
      </c>
      <c r="L12" s="37">
        <v>0</v>
      </c>
      <c r="M12" s="37">
        <f t="shared" ref="M12:M14" si="10">AVERAGE(K12:L12)</f>
        <v>0</v>
      </c>
      <c r="N12" s="17">
        <f t="shared" ref="N12:N14" si="11">J12-M12</f>
        <v>0</v>
      </c>
      <c r="O12" s="39">
        <v>0</v>
      </c>
      <c r="P12" s="37">
        <v>0</v>
      </c>
      <c r="Q12" s="37">
        <v>0</v>
      </c>
      <c r="R12" s="37">
        <f t="shared" ref="R12:R14" si="12">AVERAGE(P12:Q12)</f>
        <v>0</v>
      </c>
      <c r="S12" s="17">
        <f t="shared" ref="S12:S14" si="13">O12-R12</f>
        <v>0</v>
      </c>
      <c r="T12" s="39">
        <v>0</v>
      </c>
      <c r="U12" s="37">
        <v>0</v>
      </c>
      <c r="V12" s="37">
        <v>0</v>
      </c>
      <c r="W12" s="37">
        <f t="shared" ref="W12:W14" si="14">AVERAGE(U12:V12)</f>
        <v>0</v>
      </c>
      <c r="X12" s="37">
        <f t="shared" ref="X12:X14" si="15">T12-W12</f>
        <v>0</v>
      </c>
      <c r="Y12" s="37">
        <v>0</v>
      </c>
      <c r="Z12" s="37">
        <v>0</v>
      </c>
      <c r="AA12" s="37">
        <v>0</v>
      </c>
      <c r="AB12" s="37">
        <f t="shared" ref="AB12:AB14" si="16">AVERAGE(Z12:AA12)</f>
        <v>0</v>
      </c>
      <c r="AC12" s="37">
        <f t="shared" ref="AC12:AC14" si="17">Y12-AB12</f>
        <v>0</v>
      </c>
      <c r="AD12" s="40">
        <f t="shared" ref="AD12:AD14" si="18">AVERAGE(X12,AC12)</f>
        <v>0</v>
      </c>
      <c r="AE12" s="42"/>
    </row>
    <row r="13" spans="1:36" ht="15.75" thickBot="1">
      <c r="A13" s="132"/>
      <c r="B13" s="57"/>
      <c r="C13" s="107"/>
      <c r="D13" s="47"/>
      <c r="E13" s="37">
        <v>0</v>
      </c>
      <c r="F13" s="36">
        <v>0</v>
      </c>
      <c r="G13" s="36">
        <v>0</v>
      </c>
      <c r="H13" s="37">
        <f t="shared" si="8"/>
        <v>0</v>
      </c>
      <c r="I13" s="36">
        <f t="shared" si="9"/>
        <v>0</v>
      </c>
      <c r="J13" s="35">
        <v>0</v>
      </c>
      <c r="K13" s="37">
        <v>0</v>
      </c>
      <c r="L13" s="37">
        <v>0</v>
      </c>
      <c r="M13" s="37">
        <f t="shared" si="10"/>
        <v>0</v>
      </c>
      <c r="N13" s="17">
        <f t="shared" si="11"/>
        <v>0</v>
      </c>
      <c r="O13" s="39">
        <v>0</v>
      </c>
      <c r="P13" s="37">
        <v>0</v>
      </c>
      <c r="Q13" s="37">
        <v>0</v>
      </c>
      <c r="R13" s="37">
        <f t="shared" si="12"/>
        <v>0</v>
      </c>
      <c r="S13" s="17">
        <f t="shared" si="13"/>
        <v>0</v>
      </c>
      <c r="T13" s="39">
        <v>0</v>
      </c>
      <c r="U13" s="37">
        <v>0</v>
      </c>
      <c r="V13" s="37">
        <v>0</v>
      </c>
      <c r="W13" s="37">
        <f t="shared" si="14"/>
        <v>0</v>
      </c>
      <c r="X13" s="37">
        <f t="shared" si="15"/>
        <v>0</v>
      </c>
      <c r="Y13" s="37">
        <v>0</v>
      </c>
      <c r="Z13" s="37">
        <v>0</v>
      </c>
      <c r="AA13" s="37">
        <v>0</v>
      </c>
      <c r="AB13" s="37">
        <f t="shared" si="16"/>
        <v>0</v>
      </c>
      <c r="AC13" s="37">
        <f t="shared" si="17"/>
        <v>0</v>
      </c>
      <c r="AD13" s="40">
        <f t="shared" si="18"/>
        <v>0</v>
      </c>
      <c r="AE13" s="42"/>
    </row>
    <row r="14" spans="1:36">
      <c r="A14" s="132"/>
      <c r="B14" s="57"/>
      <c r="C14" s="107"/>
      <c r="D14" s="47"/>
      <c r="E14" s="37">
        <v>0</v>
      </c>
      <c r="F14" s="36">
        <v>0</v>
      </c>
      <c r="G14" s="36">
        <v>0</v>
      </c>
      <c r="H14" s="37">
        <f t="shared" si="8"/>
        <v>0</v>
      </c>
      <c r="I14" s="36">
        <f t="shared" si="9"/>
        <v>0</v>
      </c>
      <c r="J14" s="35">
        <v>0</v>
      </c>
      <c r="K14" s="37">
        <v>0</v>
      </c>
      <c r="L14" s="37">
        <v>0</v>
      </c>
      <c r="M14" s="37">
        <f t="shared" si="10"/>
        <v>0</v>
      </c>
      <c r="N14" s="17">
        <f t="shared" si="11"/>
        <v>0</v>
      </c>
      <c r="O14" s="39">
        <v>0</v>
      </c>
      <c r="P14" s="37">
        <v>0</v>
      </c>
      <c r="Q14" s="37">
        <v>0</v>
      </c>
      <c r="R14" s="37">
        <f t="shared" si="12"/>
        <v>0</v>
      </c>
      <c r="S14" s="17">
        <f t="shared" si="13"/>
        <v>0</v>
      </c>
      <c r="T14" s="39">
        <v>0</v>
      </c>
      <c r="U14" s="37">
        <v>0</v>
      </c>
      <c r="V14" s="37">
        <v>0</v>
      </c>
      <c r="W14" s="37">
        <f t="shared" si="14"/>
        <v>0</v>
      </c>
      <c r="X14" s="37">
        <f t="shared" si="15"/>
        <v>0</v>
      </c>
      <c r="Y14" s="37">
        <v>0</v>
      </c>
      <c r="Z14" s="37">
        <v>0</v>
      </c>
      <c r="AA14" s="37">
        <v>0</v>
      </c>
      <c r="AB14" s="37">
        <f t="shared" si="16"/>
        <v>0</v>
      </c>
      <c r="AC14" s="37">
        <f t="shared" si="17"/>
        <v>0</v>
      </c>
      <c r="AD14" s="40">
        <f t="shared" si="18"/>
        <v>0</v>
      </c>
      <c r="AE14" s="42"/>
    </row>
    <row r="15" spans="1:36">
      <c r="A15" s="132"/>
      <c r="B15" s="57"/>
      <c r="C15" s="107"/>
      <c r="D15" s="47"/>
      <c r="E15" s="26"/>
      <c r="F15" s="27"/>
      <c r="G15" s="27" t="s">
        <v>29</v>
      </c>
      <c r="H15" s="27"/>
      <c r="I15" s="19"/>
      <c r="J15" s="28"/>
      <c r="K15" s="27" t="s">
        <v>29</v>
      </c>
      <c r="L15" s="27"/>
      <c r="M15" s="34"/>
      <c r="N15" s="19"/>
      <c r="O15" s="28"/>
      <c r="P15" s="27" t="s">
        <v>29</v>
      </c>
      <c r="Q15" s="27"/>
      <c r="R15" s="34"/>
      <c r="S15" s="19"/>
      <c r="T15" s="28"/>
      <c r="U15" s="26"/>
      <c r="V15" s="26"/>
      <c r="W15" s="26"/>
      <c r="X15" s="26"/>
      <c r="Y15" s="26"/>
      <c r="Z15" s="26"/>
      <c r="AA15" s="27" t="s">
        <v>29</v>
      </c>
      <c r="AB15" s="27"/>
      <c r="AC15" s="34"/>
      <c r="AD15" s="2"/>
      <c r="AE15" s="42"/>
    </row>
    <row r="16" spans="1:36" ht="15.75" thickBot="1">
      <c r="A16" s="133"/>
      <c r="B16" s="57"/>
      <c r="C16" s="109"/>
      <c r="D16" s="61"/>
      <c r="E16" s="50"/>
      <c r="F16" s="50"/>
      <c r="G16" s="50"/>
      <c r="H16" s="50"/>
      <c r="I16" s="54">
        <f>I11+I12+I13+I14-I15</f>
        <v>0</v>
      </c>
      <c r="J16" s="49" t="s">
        <v>21</v>
      </c>
      <c r="K16" s="50"/>
      <c r="L16" s="50"/>
      <c r="M16" s="43"/>
      <c r="N16" s="54">
        <f>N11+N12+N13+N14-N15</f>
        <v>0</v>
      </c>
      <c r="O16" s="49" t="s">
        <v>24</v>
      </c>
      <c r="P16" s="50"/>
      <c r="Q16" s="50"/>
      <c r="R16" s="43"/>
      <c r="S16" s="54">
        <f>S11+S12+S13+S14-S15</f>
        <v>0</v>
      </c>
      <c r="T16" s="49" t="s">
        <v>26</v>
      </c>
      <c r="U16" s="50"/>
      <c r="V16" s="50"/>
      <c r="W16" s="50"/>
      <c r="X16" s="50"/>
      <c r="Y16" s="50"/>
      <c r="Z16" s="50"/>
      <c r="AA16" s="50"/>
      <c r="AB16" s="50"/>
      <c r="AC16" s="43"/>
      <c r="AD16" s="53">
        <f>AD11+AD12+AD13+AD14-AD15</f>
        <v>0</v>
      </c>
      <c r="AE16" s="51">
        <f>I16+N16+S16+AD16</f>
        <v>0</v>
      </c>
    </row>
    <row r="17" spans="1:31">
      <c r="A17" s="131">
        <v>2</v>
      </c>
      <c r="B17" s="58"/>
      <c r="C17" s="110"/>
      <c r="D17" s="62"/>
      <c r="E17" s="37"/>
      <c r="F17" s="36"/>
      <c r="G17" s="36"/>
      <c r="H17" s="37" t="e">
        <f>AVERAGE(F17:G17)</f>
        <v>#DIV/0!</v>
      </c>
      <c r="I17" s="36" t="e">
        <f t="shared" ref="I17:I20" si="19">E17-H17</f>
        <v>#DIV/0!</v>
      </c>
      <c r="J17" s="35"/>
      <c r="K17" s="37"/>
      <c r="L17" s="37"/>
      <c r="M17" s="37" t="e">
        <f>AVERAGE(K17:L17)</f>
        <v>#DIV/0!</v>
      </c>
      <c r="N17" s="40" t="e">
        <f>J17-M17</f>
        <v>#DIV/0!</v>
      </c>
      <c r="O17" s="39"/>
      <c r="P17" s="37"/>
      <c r="Q17" s="37"/>
      <c r="R17" s="37" t="e">
        <f>AVERAGE(P17:Q17)</f>
        <v>#DIV/0!</v>
      </c>
      <c r="S17" s="40" t="e">
        <f>O17-R17</f>
        <v>#DIV/0!</v>
      </c>
      <c r="T17" s="39"/>
      <c r="U17" s="37"/>
      <c r="V17" s="37"/>
      <c r="W17" s="37" t="e">
        <f>AVERAGE(U17:V17)</f>
        <v>#DIV/0!</v>
      </c>
      <c r="X17" s="37" t="e">
        <f>T17-W17</f>
        <v>#DIV/0!</v>
      </c>
      <c r="Y17" s="37"/>
      <c r="Z17" s="37"/>
      <c r="AA17" s="37"/>
      <c r="AB17" s="37" t="e">
        <f>AVERAGE(Z17:AA17)</f>
        <v>#DIV/0!</v>
      </c>
      <c r="AC17" s="37" t="e">
        <f>Y17-AB17</f>
        <v>#DIV/0!</v>
      </c>
      <c r="AD17" s="40" t="e">
        <f>AVERAGE(X17,AC17)</f>
        <v>#DIV/0!</v>
      </c>
      <c r="AE17" s="41"/>
    </row>
    <row r="18" spans="1:31">
      <c r="A18" s="132"/>
      <c r="B18" s="57"/>
      <c r="C18" s="107"/>
      <c r="D18" s="25"/>
      <c r="E18" s="1"/>
      <c r="F18" s="2"/>
      <c r="G18" s="2"/>
      <c r="H18" s="1" t="e">
        <f>AVERAGE(F18:G18)</f>
        <v>#DIV/0!</v>
      </c>
      <c r="I18" s="2" t="e">
        <f t="shared" si="19"/>
        <v>#DIV/0!</v>
      </c>
      <c r="J18" s="16"/>
      <c r="K18" s="1"/>
      <c r="L18" s="1"/>
      <c r="M18" s="1" t="e">
        <f>AVERAGE(K18:L18)</f>
        <v>#DIV/0!</v>
      </c>
      <c r="N18" s="17" t="e">
        <f>J18-M18</f>
        <v>#DIV/0!</v>
      </c>
      <c r="O18" s="4"/>
      <c r="P18" s="1"/>
      <c r="Q18" s="1"/>
      <c r="R18" s="1" t="e">
        <f>AVERAGE(P18:Q18)</f>
        <v>#DIV/0!</v>
      </c>
      <c r="S18" s="17" t="e">
        <f>O18-R18</f>
        <v>#DIV/0!</v>
      </c>
      <c r="T18" s="4"/>
      <c r="U18" s="1"/>
      <c r="V18" s="1"/>
      <c r="W18" s="1" t="e">
        <f>AVERAGE(U18:V18)</f>
        <v>#DIV/0!</v>
      </c>
      <c r="X18" s="1" t="e">
        <f>T18-W18</f>
        <v>#DIV/0!</v>
      </c>
      <c r="Y18" s="1"/>
      <c r="Z18" s="1"/>
      <c r="AA18" s="1"/>
      <c r="AB18" s="1" t="e">
        <f>AVERAGE(Z18:AA18)</f>
        <v>#DIV/0!</v>
      </c>
      <c r="AC18" s="1" t="e">
        <f>Y18-AB18</f>
        <v>#DIV/0!</v>
      </c>
      <c r="AD18" s="17" t="e">
        <f>AVERAGE(X18,AC18)</f>
        <v>#DIV/0!</v>
      </c>
      <c r="AE18" s="42"/>
    </row>
    <row r="19" spans="1:31">
      <c r="A19" s="132"/>
      <c r="B19" s="57"/>
      <c r="C19" s="107"/>
      <c r="D19" s="25"/>
      <c r="E19" s="1"/>
      <c r="F19" s="2"/>
      <c r="G19" s="2"/>
      <c r="H19" s="1" t="e">
        <f>AVERAGE(F19:G19)</f>
        <v>#DIV/0!</v>
      </c>
      <c r="I19" s="2" t="e">
        <f t="shared" si="19"/>
        <v>#DIV/0!</v>
      </c>
      <c r="J19" s="16"/>
      <c r="K19" s="1"/>
      <c r="L19" s="1"/>
      <c r="M19" s="1" t="e">
        <f>AVERAGE(K19:L19)</f>
        <v>#DIV/0!</v>
      </c>
      <c r="N19" s="17" t="e">
        <f>J19-M19</f>
        <v>#DIV/0!</v>
      </c>
      <c r="O19" s="4"/>
      <c r="P19" s="1"/>
      <c r="Q19" s="1"/>
      <c r="R19" s="1" t="e">
        <f>AVERAGE(P19:Q19)</f>
        <v>#DIV/0!</v>
      </c>
      <c r="S19" s="17" t="e">
        <f>O19-R19</f>
        <v>#DIV/0!</v>
      </c>
      <c r="T19" s="4"/>
      <c r="U19" s="1"/>
      <c r="V19" s="1"/>
      <c r="W19" s="1" t="e">
        <f>AVERAGE(U19:V19)</f>
        <v>#DIV/0!</v>
      </c>
      <c r="X19" s="1" t="e">
        <f>T19-W19</f>
        <v>#DIV/0!</v>
      </c>
      <c r="Y19" s="1"/>
      <c r="Z19" s="1"/>
      <c r="AA19" s="1"/>
      <c r="AB19" s="1" t="e">
        <f>AVERAGE(Z19:AA19)</f>
        <v>#DIV/0!</v>
      </c>
      <c r="AC19" s="1" t="e">
        <f>Y19-AB19</f>
        <v>#DIV/0!</v>
      </c>
      <c r="AD19" s="17" t="e">
        <f>AVERAGE(X19,AC19)</f>
        <v>#DIV/0!</v>
      </c>
      <c r="AE19" s="42"/>
    </row>
    <row r="20" spans="1:31">
      <c r="A20" s="132"/>
      <c r="B20" s="57"/>
      <c r="C20" s="107"/>
      <c r="D20" s="25"/>
      <c r="E20" s="1"/>
      <c r="F20" s="2"/>
      <c r="G20" s="2"/>
      <c r="H20" s="1" t="e">
        <f>AVERAGE(F20:G20)</f>
        <v>#DIV/0!</v>
      </c>
      <c r="I20" s="2" t="e">
        <f t="shared" si="19"/>
        <v>#DIV/0!</v>
      </c>
      <c r="J20" s="16"/>
      <c r="K20" s="1"/>
      <c r="L20" s="1"/>
      <c r="M20" s="1" t="e">
        <f>AVERAGE(K20:L20)</f>
        <v>#DIV/0!</v>
      </c>
      <c r="N20" s="17" t="e">
        <f>J20-M20</f>
        <v>#DIV/0!</v>
      </c>
      <c r="O20" s="4"/>
      <c r="P20" s="1"/>
      <c r="Q20" s="1"/>
      <c r="R20" s="1" t="e">
        <f>AVERAGE(P20:Q20)</f>
        <v>#DIV/0!</v>
      </c>
      <c r="S20" s="17" t="e">
        <f>O20-R20</f>
        <v>#DIV/0!</v>
      </c>
      <c r="T20" s="4"/>
      <c r="U20" s="1"/>
      <c r="V20" s="1"/>
      <c r="W20" s="1" t="e">
        <f>AVERAGE(U20:V20)</f>
        <v>#DIV/0!</v>
      </c>
      <c r="X20" s="1" t="e">
        <f>T20-W20</f>
        <v>#DIV/0!</v>
      </c>
      <c r="Y20" s="1"/>
      <c r="Z20" s="1"/>
      <c r="AA20" s="1"/>
      <c r="AB20" s="1" t="e">
        <f>AVERAGE(Z20:AA20)</f>
        <v>#DIV/0!</v>
      </c>
      <c r="AC20" s="1" t="e">
        <f>Y20-AB20</f>
        <v>#DIV/0!</v>
      </c>
      <c r="AD20" s="17" t="e">
        <f>AVERAGE(X20,AC20)</f>
        <v>#DIV/0!</v>
      </c>
      <c r="AE20" s="42"/>
    </row>
    <row r="21" spans="1:31">
      <c r="A21" s="132"/>
      <c r="B21" s="57"/>
      <c r="C21" s="107"/>
      <c r="D21" s="25"/>
      <c r="E21" s="26"/>
      <c r="F21" s="27"/>
      <c r="G21" s="27" t="s">
        <v>29</v>
      </c>
      <c r="H21" s="27"/>
      <c r="I21" s="19"/>
      <c r="J21" s="28"/>
      <c r="K21" s="27" t="s">
        <v>29</v>
      </c>
      <c r="L21" s="27"/>
      <c r="M21" s="34"/>
      <c r="N21" s="19"/>
      <c r="O21" s="28"/>
      <c r="P21" s="27" t="s">
        <v>29</v>
      </c>
      <c r="Q21" s="27"/>
      <c r="R21" s="34"/>
      <c r="S21" s="19"/>
      <c r="T21" s="28"/>
      <c r="U21" s="26"/>
      <c r="V21" s="26"/>
      <c r="W21" s="26"/>
      <c r="X21" s="26"/>
      <c r="Y21" s="26"/>
      <c r="Z21" s="26"/>
      <c r="AA21" s="27" t="s">
        <v>29</v>
      </c>
      <c r="AB21" s="27"/>
      <c r="AC21" s="34"/>
      <c r="AD21" s="2"/>
      <c r="AE21" s="42"/>
    </row>
    <row r="22" spans="1:31" ht="15.75" thickBot="1">
      <c r="A22" s="133"/>
      <c r="B22" s="60"/>
      <c r="C22" s="109"/>
      <c r="D22" s="63"/>
      <c r="E22" s="50"/>
      <c r="F22" s="50"/>
      <c r="G22" s="50"/>
      <c r="H22" s="50"/>
      <c r="I22" s="54" t="e">
        <f>I17+I18+I19+I20-I21</f>
        <v>#DIV/0!</v>
      </c>
      <c r="J22" s="49" t="s">
        <v>21</v>
      </c>
      <c r="K22" s="50"/>
      <c r="L22" s="50"/>
      <c r="M22" s="43"/>
      <c r="N22" s="54" t="e">
        <f>N17+N18+N19+N20-N21</f>
        <v>#DIV/0!</v>
      </c>
      <c r="O22" s="49" t="s">
        <v>24</v>
      </c>
      <c r="P22" s="50"/>
      <c r="Q22" s="50"/>
      <c r="R22" s="43"/>
      <c r="S22" s="54" t="e">
        <f>S17+S18+S19+S20-S21</f>
        <v>#DIV/0!</v>
      </c>
      <c r="T22" s="49" t="s">
        <v>26</v>
      </c>
      <c r="U22" s="50"/>
      <c r="V22" s="50"/>
      <c r="W22" s="50"/>
      <c r="X22" s="50"/>
      <c r="Y22" s="50"/>
      <c r="Z22" s="50"/>
      <c r="AA22" s="50"/>
      <c r="AB22" s="50"/>
      <c r="AC22" s="43"/>
      <c r="AD22" s="52" t="e">
        <f>AD17+AD18+AD19+AD20-AD21</f>
        <v>#DIV/0!</v>
      </c>
      <c r="AE22" s="51" t="e">
        <f>I22+N22+S22+AD22</f>
        <v>#DIV/0!</v>
      </c>
    </row>
    <row r="23" spans="1:31">
      <c r="A23" s="131">
        <v>3</v>
      </c>
      <c r="B23" s="58"/>
      <c r="C23" s="110"/>
      <c r="D23" s="62"/>
      <c r="E23" s="37"/>
      <c r="F23" s="36"/>
      <c r="G23" s="36"/>
      <c r="H23" s="37" t="e">
        <f>AVERAGE(F23:G23)</f>
        <v>#DIV/0!</v>
      </c>
      <c r="I23" s="36" t="e">
        <f t="shared" ref="I23:I26" si="20">E23-H23</f>
        <v>#DIV/0!</v>
      </c>
      <c r="J23" s="35"/>
      <c r="K23" s="37"/>
      <c r="L23" s="37"/>
      <c r="M23" s="37" t="e">
        <f>AVERAGE(K23:L23)</f>
        <v>#DIV/0!</v>
      </c>
      <c r="N23" s="40" t="e">
        <f>J23-M23</f>
        <v>#DIV/0!</v>
      </c>
      <c r="O23" s="39"/>
      <c r="P23" s="37"/>
      <c r="Q23" s="37"/>
      <c r="R23" s="37" t="e">
        <f>AVERAGE(P23:Q23)</f>
        <v>#DIV/0!</v>
      </c>
      <c r="S23" s="40" t="e">
        <f>O23-R23</f>
        <v>#DIV/0!</v>
      </c>
      <c r="T23" s="39"/>
      <c r="U23" s="37"/>
      <c r="V23" s="37"/>
      <c r="W23" s="37" t="e">
        <f>AVERAGE(U23:V23)</f>
        <v>#DIV/0!</v>
      </c>
      <c r="X23" s="37" t="e">
        <f>T23-W23</f>
        <v>#DIV/0!</v>
      </c>
      <c r="Y23" s="37"/>
      <c r="Z23" s="37"/>
      <c r="AA23" s="37"/>
      <c r="AB23" s="37" t="e">
        <f>AVERAGE(Z23:AA23)</f>
        <v>#DIV/0!</v>
      </c>
      <c r="AC23" s="37" t="e">
        <f>Y23-AB23</f>
        <v>#DIV/0!</v>
      </c>
      <c r="AD23" s="40" t="e">
        <f>AVERAGE(X23,AC23)</f>
        <v>#DIV/0!</v>
      </c>
      <c r="AE23" s="41"/>
    </row>
    <row r="24" spans="1:31">
      <c r="A24" s="132"/>
      <c r="B24" s="57"/>
      <c r="C24" s="107"/>
      <c r="D24" s="25"/>
      <c r="E24" s="1"/>
      <c r="F24" s="2"/>
      <c r="G24" s="2"/>
      <c r="H24" s="1" t="e">
        <f>AVERAGE(F24:G24)</f>
        <v>#DIV/0!</v>
      </c>
      <c r="I24" s="2" t="e">
        <f t="shared" si="20"/>
        <v>#DIV/0!</v>
      </c>
      <c r="J24" s="16"/>
      <c r="K24" s="1"/>
      <c r="L24" s="1"/>
      <c r="M24" s="1" t="e">
        <f>AVERAGE(K24:L24)</f>
        <v>#DIV/0!</v>
      </c>
      <c r="N24" s="17" t="e">
        <f>J24-M24</f>
        <v>#DIV/0!</v>
      </c>
      <c r="O24" s="4"/>
      <c r="P24" s="1"/>
      <c r="Q24" s="1"/>
      <c r="R24" s="1" t="e">
        <f>AVERAGE(P24:Q24)</f>
        <v>#DIV/0!</v>
      </c>
      <c r="S24" s="17" t="e">
        <f>O24-R24</f>
        <v>#DIV/0!</v>
      </c>
      <c r="T24" s="4"/>
      <c r="U24" s="1"/>
      <c r="V24" s="1"/>
      <c r="W24" s="1" t="e">
        <f>AVERAGE(U24:V24)</f>
        <v>#DIV/0!</v>
      </c>
      <c r="X24" s="1" t="e">
        <f>T24-W24</f>
        <v>#DIV/0!</v>
      </c>
      <c r="Y24" s="1"/>
      <c r="Z24" s="1"/>
      <c r="AA24" s="1"/>
      <c r="AB24" s="1" t="e">
        <f>AVERAGE(Z24:AA24)</f>
        <v>#DIV/0!</v>
      </c>
      <c r="AC24" s="1" t="e">
        <f>Y24-AB24</f>
        <v>#DIV/0!</v>
      </c>
      <c r="AD24" s="17" t="e">
        <f>AVERAGE(X24,AC24)</f>
        <v>#DIV/0!</v>
      </c>
      <c r="AE24" s="42"/>
    </row>
    <row r="25" spans="1:31">
      <c r="A25" s="132"/>
      <c r="B25" s="57"/>
      <c r="C25" s="107"/>
      <c r="D25" s="25"/>
      <c r="E25" s="1"/>
      <c r="F25" s="2"/>
      <c r="G25" s="2"/>
      <c r="H25" s="1" t="e">
        <f>AVERAGE(F25:G25)</f>
        <v>#DIV/0!</v>
      </c>
      <c r="I25" s="2" t="e">
        <f t="shared" si="20"/>
        <v>#DIV/0!</v>
      </c>
      <c r="J25" s="16"/>
      <c r="K25" s="1"/>
      <c r="L25" s="1"/>
      <c r="M25" s="1" t="e">
        <f>AVERAGE(K25:L25)</f>
        <v>#DIV/0!</v>
      </c>
      <c r="N25" s="17" t="e">
        <f t="shared" ref="N25:N26" si="21">J25-M25</f>
        <v>#DIV/0!</v>
      </c>
      <c r="O25" s="4"/>
      <c r="P25" s="1"/>
      <c r="Q25" s="1"/>
      <c r="R25" s="1" t="e">
        <f>AVERAGE(P25:Q25)</f>
        <v>#DIV/0!</v>
      </c>
      <c r="S25" s="17" t="e">
        <f>O25-R25</f>
        <v>#DIV/0!</v>
      </c>
      <c r="T25" s="4"/>
      <c r="U25" s="1"/>
      <c r="V25" s="1"/>
      <c r="W25" s="1" t="e">
        <f>AVERAGE(U25:V25)</f>
        <v>#DIV/0!</v>
      </c>
      <c r="X25" s="1" t="e">
        <f>T25-W25</f>
        <v>#DIV/0!</v>
      </c>
      <c r="Y25" s="1"/>
      <c r="Z25" s="1"/>
      <c r="AA25" s="1"/>
      <c r="AB25" s="1" t="e">
        <f>AVERAGE(Z25:AA25)</f>
        <v>#DIV/0!</v>
      </c>
      <c r="AC25" s="1" t="e">
        <f>Y25-AB25</f>
        <v>#DIV/0!</v>
      </c>
      <c r="AD25" s="17" t="e">
        <f>AVERAGE(X25,AC25)</f>
        <v>#DIV/0!</v>
      </c>
      <c r="AE25" s="42"/>
    </row>
    <row r="26" spans="1:31">
      <c r="A26" s="132"/>
      <c r="B26" s="57"/>
      <c r="C26" s="107"/>
      <c r="D26" s="25"/>
      <c r="E26" s="1"/>
      <c r="F26" s="2"/>
      <c r="G26" s="2"/>
      <c r="H26" s="1" t="e">
        <f>AVERAGE(F26:G26)</f>
        <v>#DIV/0!</v>
      </c>
      <c r="I26" s="2" t="e">
        <f t="shared" si="20"/>
        <v>#DIV/0!</v>
      </c>
      <c r="J26" s="16"/>
      <c r="K26" s="1"/>
      <c r="L26" s="1"/>
      <c r="M26" s="1" t="e">
        <f>AVERAGE(K26:L26)</f>
        <v>#DIV/0!</v>
      </c>
      <c r="N26" s="17" t="e">
        <f t="shared" si="21"/>
        <v>#DIV/0!</v>
      </c>
      <c r="O26" s="4"/>
      <c r="P26" s="1"/>
      <c r="Q26" s="1"/>
      <c r="R26" s="1" t="e">
        <f>AVERAGE(P26:Q26)</f>
        <v>#DIV/0!</v>
      </c>
      <c r="S26" s="17" t="e">
        <f>O26-R26</f>
        <v>#DIV/0!</v>
      </c>
      <c r="T26" s="4"/>
      <c r="U26" s="1"/>
      <c r="V26" s="1"/>
      <c r="W26" s="1" t="e">
        <f>AVERAGE(U26:V26)</f>
        <v>#DIV/0!</v>
      </c>
      <c r="X26" s="1" t="e">
        <f>T26-W26</f>
        <v>#DIV/0!</v>
      </c>
      <c r="Y26" s="1"/>
      <c r="Z26" s="1"/>
      <c r="AA26" s="1"/>
      <c r="AB26" s="1" t="e">
        <f>AVERAGE(Z26:AA26)</f>
        <v>#DIV/0!</v>
      </c>
      <c r="AC26" s="1" t="e">
        <f>Y26-AB26</f>
        <v>#DIV/0!</v>
      </c>
      <c r="AD26" s="17" t="e">
        <f>AVERAGE(X26,AC26)</f>
        <v>#DIV/0!</v>
      </c>
      <c r="AE26" s="42"/>
    </row>
    <row r="27" spans="1:31">
      <c r="A27" s="132"/>
      <c r="B27" s="57"/>
      <c r="C27" s="107"/>
      <c r="D27" s="25"/>
      <c r="E27" s="26"/>
      <c r="F27" s="27"/>
      <c r="G27" s="27" t="s">
        <v>29</v>
      </c>
      <c r="H27" s="27"/>
      <c r="I27" s="19"/>
      <c r="J27" s="28"/>
      <c r="K27" s="27" t="s">
        <v>29</v>
      </c>
      <c r="L27" s="27"/>
      <c r="M27" s="34"/>
      <c r="N27" s="19"/>
      <c r="O27" s="28"/>
      <c r="P27" s="27" t="s">
        <v>29</v>
      </c>
      <c r="Q27" s="27"/>
      <c r="R27" s="34"/>
      <c r="S27" s="55"/>
      <c r="T27" s="28"/>
      <c r="U27" s="26"/>
      <c r="V27" s="26"/>
      <c r="W27" s="26"/>
      <c r="X27" s="26"/>
      <c r="Y27" s="26"/>
      <c r="Z27" s="26"/>
      <c r="AA27" s="27" t="s">
        <v>29</v>
      </c>
      <c r="AB27" s="27"/>
      <c r="AC27" s="34"/>
      <c r="AD27" s="2"/>
      <c r="AE27" s="42"/>
    </row>
    <row r="28" spans="1:31" ht="15.75" thickBot="1">
      <c r="A28" s="133"/>
      <c r="B28" s="60"/>
      <c r="C28" s="108"/>
      <c r="D28" s="63"/>
      <c r="E28" s="50"/>
      <c r="F28" s="50"/>
      <c r="G28" s="50"/>
      <c r="H28" s="50"/>
      <c r="I28" s="54" t="e">
        <f>I23+I24+I25+I26-I27</f>
        <v>#DIV/0!</v>
      </c>
      <c r="J28" s="49" t="s">
        <v>21</v>
      </c>
      <c r="K28" s="50"/>
      <c r="L28" s="50"/>
      <c r="M28" s="43"/>
      <c r="N28" s="54" t="e">
        <f>N23+N24+N25+N26-N27</f>
        <v>#DIV/0!</v>
      </c>
      <c r="O28" s="49" t="s">
        <v>24</v>
      </c>
      <c r="P28" s="50"/>
      <c r="Q28" s="50"/>
      <c r="R28" s="43"/>
      <c r="S28" s="54" t="e">
        <f>S23+S24+S25+S26-S27</f>
        <v>#DIV/0!</v>
      </c>
      <c r="T28" s="49" t="s">
        <v>26</v>
      </c>
      <c r="U28" s="50"/>
      <c r="V28" s="50"/>
      <c r="W28" s="50"/>
      <c r="X28" s="50"/>
      <c r="Y28" s="50"/>
      <c r="Z28" s="50"/>
      <c r="AA28" s="50"/>
      <c r="AB28" s="50"/>
      <c r="AC28" s="43"/>
      <c r="AD28" s="52" t="e">
        <f>AD23+AD24+AD25+AD26-AD27</f>
        <v>#DIV/0!</v>
      </c>
      <c r="AE28" s="51" t="e">
        <f>I28+N28+S28+AD28</f>
        <v>#DIV/0!</v>
      </c>
    </row>
  </sheetData>
  <mergeCells count="11">
    <mergeCell ref="A11:A16"/>
    <mergeCell ref="A17:A22"/>
    <mergeCell ref="A23:A28"/>
    <mergeCell ref="A2:AD2"/>
    <mergeCell ref="A4:AD4"/>
    <mergeCell ref="A6:AJ6"/>
    <mergeCell ref="A7:AD8"/>
    <mergeCell ref="E9:I9"/>
    <mergeCell ref="J9:N9"/>
    <mergeCell ref="O9:S9"/>
    <mergeCell ref="T9:AD9"/>
  </mergeCells>
  <pageMargins left="0.70866141732283472" right="0.70866141732283472" top="0.74803149606299213" bottom="0.74803149606299213" header="0.31496062992125984" footer="0.31496062992125984"/>
  <pageSetup paperSize="9" orientation="landscape" horizontalDpi="4294967293" verticalDpi="4294967293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AJ28"/>
  <sheetViews>
    <sheetView tabSelected="1" topLeftCell="A6" workbookViewId="0">
      <selection activeCell="D14" sqref="D14"/>
    </sheetView>
  </sheetViews>
  <sheetFormatPr defaultRowHeight="15"/>
  <cols>
    <col min="1" max="1" width="4.140625" customWidth="1"/>
    <col min="3" max="3" width="11" customWidth="1"/>
    <col min="4" max="4" width="10.85546875" customWidth="1"/>
    <col min="5" max="8" width="5.7109375" customWidth="1"/>
    <col min="10" max="13" width="5.7109375" customWidth="1"/>
    <col min="15" max="18" width="5.7109375" customWidth="1"/>
    <col min="20" max="29" width="5.7109375" customWidth="1"/>
  </cols>
  <sheetData>
    <row r="1" spans="1:36">
      <c r="A1" s="5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</row>
    <row r="2" spans="1:36" ht="15.75">
      <c r="A2" s="114" t="s">
        <v>17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  <c r="W2" s="115"/>
      <c r="X2" s="115"/>
      <c r="Y2" s="115"/>
      <c r="Z2" s="115"/>
      <c r="AA2" s="115"/>
      <c r="AB2" s="115"/>
      <c r="AC2" s="115"/>
      <c r="AD2" s="115"/>
    </row>
    <row r="3" spans="1:36" ht="15.75">
      <c r="A3" s="7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</row>
    <row r="4" spans="1:36" ht="15.75">
      <c r="A4" s="114" t="s">
        <v>18</v>
      </c>
      <c r="B4" s="115"/>
      <c r="C4" s="115"/>
      <c r="D4" s="115"/>
      <c r="E4" s="115"/>
      <c r="F4" s="115"/>
      <c r="G4" s="115"/>
      <c r="H4" s="115"/>
      <c r="I4" s="115"/>
      <c r="J4" s="115"/>
      <c r="K4" s="115"/>
      <c r="L4" s="115"/>
      <c r="M4" s="115"/>
      <c r="N4" s="115"/>
      <c r="O4" s="115"/>
      <c r="P4" s="115"/>
      <c r="Q4" s="115"/>
      <c r="R4" s="115"/>
      <c r="S4" s="115"/>
      <c r="T4" s="115"/>
      <c r="U4" s="115"/>
      <c r="V4" s="115"/>
      <c r="W4" s="115"/>
      <c r="X4" s="115"/>
      <c r="Y4" s="115"/>
      <c r="Z4" s="115"/>
      <c r="AA4" s="115"/>
      <c r="AB4" s="115"/>
      <c r="AC4" s="115"/>
      <c r="AD4" s="115"/>
    </row>
    <row r="5" spans="1:36">
      <c r="A5" s="9"/>
      <c r="B5" s="10"/>
      <c r="C5" s="10"/>
      <c r="D5" s="24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</row>
    <row r="6" spans="1:36">
      <c r="A6" s="116" t="s">
        <v>42</v>
      </c>
      <c r="B6" s="117"/>
      <c r="C6" s="117"/>
      <c r="D6" s="117"/>
      <c r="E6" s="117"/>
      <c r="F6" s="117"/>
      <c r="G6" s="117"/>
      <c r="H6" s="117"/>
      <c r="I6" s="117"/>
      <c r="J6" s="117"/>
      <c r="K6" s="117"/>
      <c r="L6" s="117"/>
      <c r="M6" s="117"/>
      <c r="N6" s="117"/>
      <c r="O6" s="117"/>
      <c r="P6" s="117"/>
      <c r="Q6" s="117"/>
      <c r="R6" s="117"/>
      <c r="S6" s="117"/>
      <c r="T6" s="117"/>
      <c r="U6" s="117"/>
      <c r="V6" s="117"/>
      <c r="W6" s="117"/>
      <c r="X6" s="117"/>
      <c r="Y6" s="117"/>
      <c r="Z6" s="117"/>
      <c r="AA6" s="117"/>
      <c r="AB6" s="117"/>
      <c r="AC6" s="117"/>
      <c r="AD6" s="117"/>
      <c r="AE6" s="117"/>
      <c r="AF6" s="117"/>
      <c r="AG6" s="117"/>
      <c r="AH6" s="117"/>
      <c r="AI6" s="117"/>
      <c r="AJ6" s="117"/>
    </row>
    <row r="7" spans="1:36">
      <c r="A7" s="114" t="s">
        <v>38</v>
      </c>
      <c r="B7" s="115"/>
      <c r="C7" s="115"/>
      <c r="D7" s="115"/>
      <c r="E7" s="115"/>
      <c r="F7" s="115"/>
      <c r="G7" s="115"/>
      <c r="H7" s="115"/>
      <c r="I7" s="115"/>
      <c r="J7" s="115"/>
      <c r="K7" s="115"/>
      <c r="L7" s="115"/>
      <c r="M7" s="115"/>
      <c r="N7" s="115"/>
      <c r="O7" s="115"/>
      <c r="P7" s="115"/>
      <c r="Q7" s="115"/>
      <c r="R7" s="115"/>
      <c r="S7" s="115"/>
      <c r="T7" s="115"/>
      <c r="U7" s="115"/>
      <c r="V7" s="115"/>
      <c r="W7" s="115"/>
      <c r="X7" s="115"/>
      <c r="Y7" s="115"/>
      <c r="Z7" s="115"/>
      <c r="AA7" s="115"/>
      <c r="AB7" s="115"/>
      <c r="AC7" s="115"/>
      <c r="AD7" s="115"/>
    </row>
    <row r="8" spans="1:36" ht="15.75" thickBot="1">
      <c r="A8" s="114"/>
      <c r="B8" s="115"/>
      <c r="C8" s="115"/>
      <c r="D8" s="115"/>
      <c r="E8" s="115"/>
      <c r="F8" s="115"/>
      <c r="G8" s="115"/>
      <c r="H8" s="115"/>
      <c r="I8" s="115"/>
      <c r="J8" s="115"/>
      <c r="K8" s="115"/>
      <c r="L8" s="115"/>
      <c r="M8" s="115"/>
      <c r="N8" s="115"/>
      <c r="O8" s="115"/>
      <c r="P8" s="115"/>
      <c r="Q8" s="115"/>
      <c r="R8" s="115"/>
      <c r="S8" s="115"/>
      <c r="T8" s="115"/>
      <c r="U8" s="115"/>
      <c r="V8" s="115"/>
      <c r="W8" s="115"/>
      <c r="X8" s="115"/>
      <c r="Y8" s="115"/>
      <c r="Z8" s="115"/>
      <c r="AA8" s="115"/>
      <c r="AB8" s="115"/>
      <c r="AC8" s="115"/>
      <c r="AD8" s="115"/>
    </row>
    <row r="9" spans="1:36" ht="15.75" thickBot="1">
      <c r="E9" s="119" t="s">
        <v>36</v>
      </c>
      <c r="F9" s="119"/>
      <c r="G9" s="119"/>
      <c r="H9" s="119"/>
      <c r="I9" s="120"/>
      <c r="J9" s="118" t="s">
        <v>9</v>
      </c>
      <c r="K9" s="119"/>
      <c r="L9" s="119"/>
      <c r="M9" s="119"/>
      <c r="N9" s="121"/>
      <c r="O9" s="122" t="s">
        <v>13</v>
      </c>
      <c r="P9" s="123"/>
      <c r="Q9" s="123"/>
      <c r="R9" s="123"/>
      <c r="S9" s="124"/>
      <c r="T9" s="125" t="s">
        <v>14</v>
      </c>
      <c r="U9" s="126"/>
      <c r="V9" s="126"/>
      <c r="W9" s="126"/>
      <c r="X9" s="126"/>
      <c r="Y9" s="126"/>
      <c r="Z9" s="126"/>
      <c r="AA9" s="126"/>
      <c r="AB9" s="126"/>
      <c r="AC9" s="126"/>
      <c r="AD9" s="127"/>
    </row>
    <row r="10" spans="1:36" ht="71.25" thickBot="1">
      <c r="A10" s="22" t="s">
        <v>12</v>
      </c>
      <c r="B10" s="44" t="s">
        <v>30</v>
      </c>
      <c r="C10" s="22" t="s">
        <v>0</v>
      </c>
      <c r="D10" s="22" t="s">
        <v>28</v>
      </c>
      <c r="E10" s="12" t="s">
        <v>39</v>
      </c>
      <c r="F10" s="11" t="s">
        <v>6</v>
      </c>
      <c r="G10" s="11" t="s">
        <v>7</v>
      </c>
      <c r="H10" s="12" t="s">
        <v>2</v>
      </c>
      <c r="I10" s="45" t="s">
        <v>40</v>
      </c>
      <c r="J10" s="18" t="s">
        <v>22</v>
      </c>
      <c r="K10" s="11" t="s">
        <v>6</v>
      </c>
      <c r="L10" s="11" t="s">
        <v>7</v>
      </c>
      <c r="M10" s="12" t="s">
        <v>2</v>
      </c>
      <c r="N10" s="20" t="s">
        <v>11</v>
      </c>
      <c r="O10" s="18" t="s">
        <v>23</v>
      </c>
      <c r="P10" s="11" t="s">
        <v>6</v>
      </c>
      <c r="Q10" s="11" t="s">
        <v>7</v>
      </c>
      <c r="R10" s="12" t="s">
        <v>2</v>
      </c>
      <c r="S10" s="20" t="s">
        <v>10</v>
      </c>
      <c r="T10" s="13" t="s">
        <v>15</v>
      </c>
      <c r="U10" s="14" t="s">
        <v>6</v>
      </c>
      <c r="V10" s="14" t="s">
        <v>7</v>
      </c>
      <c r="W10" s="15" t="s">
        <v>2</v>
      </c>
      <c r="X10" s="15" t="s">
        <v>3</v>
      </c>
      <c r="Y10" s="15" t="s">
        <v>16</v>
      </c>
      <c r="Z10" s="14" t="s">
        <v>6</v>
      </c>
      <c r="AA10" s="14" t="s">
        <v>7</v>
      </c>
      <c r="AB10" s="15" t="s">
        <v>2</v>
      </c>
      <c r="AC10" s="15" t="s">
        <v>8</v>
      </c>
      <c r="AD10" s="21" t="s">
        <v>25</v>
      </c>
      <c r="AE10" t="s">
        <v>31</v>
      </c>
    </row>
    <row r="11" spans="1:36" ht="15.75" thickBot="1">
      <c r="A11" s="131">
        <v>1</v>
      </c>
      <c r="B11" s="58"/>
      <c r="C11" s="75" t="s">
        <v>50</v>
      </c>
      <c r="D11" s="59" t="s">
        <v>52</v>
      </c>
      <c r="E11" s="37">
        <v>15</v>
      </c>
      <c r="F11" s="36">
        <v>0.2</v>
      </c>
      <c r="G11" s="36">
        <v>0.2</v>
      </c>
      <c r="H11" s="37">
        <f t="shared" ref="H11" si="0">AVERAGE(F11:G11)</f>
        <v>0.2</v>
      </c>
      <c r="I11" s="36">
        <f t="shared" ref="I11" si="1">E11-H11</f>
        <v>14.8</v>
      </c>
      <c r="J11" s="35">
        <v>15</v>
      </c>
      <c r="K11" s="37">
        <v>0.7</v>
      </c>
      <c r="L11" s="37">
        <v>0.7</v>
      </c>
      <c r="M11" s="37">
        <f t="shared" ref="M11" si="2">AVERAGE(K11:L11)</f>
        <v>0.7</v>
      </c>
      <c r="N11" s="17">
        <f t="shared" ref="N11" si="3">J11-M11</f>
        <v>14.3</v>
      </c>
      <c r="O11" s="39">
        <v>15</v>
      </c>
      <c r="P11" s="37">
        <v>0.4</v>
      </c>
      <c r="Q11" s="37">
        <v>0.5</v>
      </c>
      <c r="R11" s="37">
        <f t="shared" ref="R11" si="4">AVERAGE(P11:Q11)</f>
        <v>0.45</v>
      </c>
      <c r="S11" s="40">
        <f t="shared" ref="S11" si="5">O11-R11</f>
        <v>14.55</v>
      </c>
      <c r="T11" s="39">
        <v>15</v>
      </c>
      <c r="U11" s="37">
        <v>0.3</v>
      </c>
      <c r="V11" s="37">
        <v>0.3</v>
      </c>
      <c r="W11" s="37">
        <f t="shared" ref="W11" si="6">AVERAGE(U11:V11)</f>
        <v>0.3</v>
      </c>
      <c r="X11" s="37">
        <f t="shared" ref="X11" si="7">T11-W11</f>
        <v>14.7</v>
      </c>
      <c r="Y11" s="37">
        <v>15</v>
      </c>
      <c r="Z11" s="37">
        <v>0.3</v>
      </c>
      <c r="AA11" s="37">
        <v>0.3</v>
      </c>
      <c r="AB11" s="37">
        <f t="shared" ref="AB11" si="8">AVERAGE(Z11:AA11)</f>
        <v>0.3</v>
      </c>
      <c r="AC11" s="37">
        <f t="shared" ref="AC11" si="9">Y11-AB11</f>
        <v>14.7</v>
      </c>
      <c r="AD11" s="17">
        <f t="shared" ref="AD11" si="10">AVERAGE(X11,AC11)</f>
        <v>14.7</v>
      </c>
      <c r="AE11" s="41"/>
    </row>
    <row r="12" spans="1:36" ht="15.75" thickBot="1">
      <c r="A12" s="132"/>
      <c r="B12" s="58"/>
      <c r="C12" s="76" t="s">
        <v>51</v>
      </c>
      <c r="D12" s="47" t="s">
        <v>53</v>
      </c>
      <c r="E12" s="37">
        <v>15</v>
      </c>
      <c r="F12" s="36">
        <v>1.7</v>
      </c>
      <c r="G12" s="36">
        <v>1.7</v>
      </c>
      <c r="H12" s="37">
        <f t="shared" ref="H12:H14" si="11">AVERAGE(F12:G12)</f>
        <v>1.7</v>
      </c>
      <c r="I12" s="36">
        <f t="shared" ref="I12:I14" si="12">E12-H12</f>
        <v>13.3</v>
      </c>
      <c r="J12" s="35">
        <v>15</v>
      </c>
      <c r="K12" s="37">
        <v>1.2</v>
      </c>
      <c r="L12" s="37">
        <v>1.2</v>
      </c>
      <c r="M12" s="37">
        <f t="shared" ref="M12:M14" si="13">AVERAGE(K12:L12)</f>
        <v>1.2</v>
      </c>
      <c r="N12" s="17">
        <f t="shared" ref="N12:N14" si="14">J12-M12</f>
        <v>13.8</v>
      </c>
      <c r="O12" s="39">
        <v>15</v>
      </c>
      <c r="P12" s="37">
        <v>1</v>
      </c>
      <c r="Q12" s="37">
        <v>0.7</v>
      </c>
      <c r="R12" s="37">
        <f t="shared" ref="R12:R14" si="15">AVERAGE(P12:Q12)</f>
        <v>0.85</v>
      </c>
      <c r="S12" s="40">
        <f t="shared" ref="S12:S14" si="16">O12-R12</f>
        <v>14.15</v>
      </c>
      <c r="T12" s="39">
        <v>15</v>
      </c>
      <c r="U12" s="37">
        <v>0.4</v>
      </c>
      <c r="V12" s="37">
        <v>0.4</v>
      </c>
      <c r="W12" s="37">
        <f t="shared" ref="W12:W14" si="17">AVERAGE(U12:V12)</f>
        <v>0.4</v>
      </c>
      <c r="X12" s="37">
        <f t="shared" ref="X12:X14" si="18">T12-W12</f>
        <v>14.6</v>
      </c>
      <c r="Y12" s="37">
        <v>15</v>
      </c>
      <c r="Z12" s="37">
        <v>0.4</v>
      </c>
      <c r="AA12" s="37">
        <v>0.4</v>
      </c>
      <c r="AB12" s="37">
        <f t="shared" ref="AB12:AB14" si="19">AVERAGE(Z12:AA12)</f>
        <v>0.4</v>
      </c>
      <c r="AC12" s="37">
        <f t="shared" ref="AC12:AC14" si="20">Y12-AB12</f>
        <v>14.6</v>
      </c>
      <c r="AD12" s="17">
        <f t="shared" ref="AD12:AD14" si="21">AVERAGE(X12,AC12)</f>
        <v>14.6</v>
      </c>
      <c r="AE12" s="42"/>
    </row>
    <row r="13" spans="1:36" ht="15.75" thickBot="1">
      <c r="A13" s="132"/>
      <c r="B13" s="58"/>
      <c r="C13" s="77"/>
      <c r="D13" s="47"/>
      <c r="E13" s="37">
        <v>0</v>
      </c>
      <c r="F13" s="36">
        <v>0</v>
      </c>
      <c r="G13" s="36">
        <v>0</v>
      </c>
      <c r="H13" s="37">
        <f t="shared" si="11"/>
        <v>0</v>
      </c>
      <c r="I13" s="36">
        <f t="shared" si="12"/>
        <v>0</v>
      </c>
      <c r="J13" s="35">
        <v>0</v>
      </c>
      <c r="K13" s="37">
        <v>0</v>
      </c>
      <c r="L13" s="37">
        <v>0</v>
      </c>
      <c r="M13" s="37">
        <f t="shared" si="13"/>
        <v>0</v>
      </c>
      <c r="N13" s="17">
        <f t="shared" si="14"/>
        <v>0</v>
      </c>
      <c r="O13" s="39">
        <v>0</v>
      </c>
      <c r="P13" s="37">
        <v>0</v>
      </c>
      <c r="Q13" s="37">
        <v>0</v>
      </c>
      <c r="R13" s="37">
        <f t="shared" si="15"/>
        <v>0</v>
      </c>
      <c r="S13" s="40">
        <f t="shared" si="16"/>
        <v>0</v>
      </c>
      <c r="T13" s="39">
        <v>0</v>
      </c>
      <c r="U13" s="37">
        <v>0</v>
      </c>
      <c r="V13" s="37">
        <v>0</v>
      </c>
      <c r="W13" s="37">
        <f t="shared" si="17"/>
        <v>0</v>
      </c>
      <c r="X13" s="37">
        <f t="shared" si="18"/>
        <v>0</v>
      </c>
      <c r="Y13" s="37">
        <v>0</v>
      </c>
      <c r="Z13" s="37">
        <v>0</v>
      </c>
      <c r="AA13" s="37">
        <v>0</v>
      </c>
      <c r="AB13" s="37">
        <f t="shared" si="19"/>
        <v>0</v>
      </c>
      <c r="AC13" s="37">
        <f t="shared" si="20"/>
        <v>0</v>
      </c>
      <c r="AD13" s="17">
        <f t="shared" si="21"/>
        <v>0</v>
      </c>
      <c r="AE13" s="42"/>
    </row>
    <row r="14" spans="1:36" ht="15.75" thickBot="1">
      <c r="A14" s="132"/>
      <c r="B14" s="58"/>
      <c r="C14" s="77"/>
      <c r="D14" s="47"/>
      <c r="E14" s="37">
        <v>0</v>
      </c>
      <c r="F14" s="36">
        <v>0</v>
      </c>
      <c r="G14" s="36">
        <v>0</v>
      </c>
      <c r="H14" s="37">
        <f t="shared" si="11"/>
        <v>0</v>
      </c>
      <c r="I14" s="36">
        <f t="shared" si="12"/>
        <v>0</v>
      </c>
      <c r="J14" s="35">
        <v>0</v>
      </c>
      <c r="K14" s="37">
        <v>0</v>
      </c>
      <c r="L14" s="37">
        <v>0</v>
      </c>
      <c r="M14" s="37">
        <f t="shared" si="13"/>
        <v>0</v>
      </c>
      <c r="N14" s="17">
        <f t="shared" si="14"/>
        <v>0</v>
      </c>
      <c r="O14" s="39">
        <v>0</v>
      </c>
      <c r="P14" s="37">
        <v>0</v>
      </c>
      <c r="Q14" s="37">
        <v>0</v>
      </c>
      <c r="R14" s="37">
        <f t="shared" si="15"/>
        <v>0</v>
      </c>
      <c r="S14" s="40">
        <f t="shared" si="16"/>
        <v>0</v>
      </c>
      <c r="T14" s="39">
        <v>0</v>
      </c>
      <c r="U14" s="37">
        <v>0</v>
      </c>
      <c r="V14" s="37">
        <v>0</v>
      </c>
      <c r="W14" s="37">
        <f t="shared" si="17"/>
        <v>0</v>
      </c>
      <c r="X14" s="37">
        <f t="shared" si="18"/>
        <v>0</v>
      </c>
      <c r="Y14" s="37">
        <v>0</v>
      </c>
      <c r="Z14" s="37">
        <v>0</v>
      </c>
      <c r="AA14" s="37">
        <v>0</v>
      </c>
      <c r="AB14" s="37">
        <f t="shared" si="19"/>
        <v>0</v>
      </c>
      <c r="AC14" s="37">
        <f t="shared" si="20"/>
        <v>0</v>
      </c>
      <c r="AD14" s="17">
        <f t="shared" si="21"/>
        <v>0</v>
      </c>
      <c r="AE14" s="42"/>
    </row>
    <row r="15" spans="1:36" ht="15.75" thickBot="1">
      <c r="A15" s="132"/>
      <c r="B15" s="58"/>
      <c r="C15" s="77"/>
      <c r="D15" s="47"/>
      <c r="E15" s="26"/>
      <c r="F15" s="27"/>
      <c r="G15" s="27" t="s">
        <v>29</v>
      </c>
      <c r="H15" s="27"/>
      <c r="I15" s="19"/>
      <c r="J15" s="28"/>
      <c r="K15" s="27" t="s">
        <v>29</v>
      </c>
      <c r="L15" s="27"/>
      <c r="M15" s="34"/>
      <c r="N15" s="19"/>
      <c r="O15" s="28"/>
      <c r="P15" s="27" t="s">
        <v>29</v>
      </c>
      <c r="Q15" s="27"/>
      <c r="R15" s="34"/>
      <c r="S15" s="19"/>
      <c r="T15" s="28"/>
      <c r="U15" s="26"/>
      <c r="V15" s="26"/>
      <c r="W15" s="26"/>
      <c r="X15" s="26"/>
      <c r="Y15" s="26"/>
      <c r="Z15" s="26"/>
      <c r="AA15" s="27" t="s">
        <v>29</v>
      </c>
      <c r="AB15" s="27"/>
      <c r="AC15" s="34"/>
      <c r="AD15" s="2"/>
      <c r="AE15" s="42"/>
    </row>
    <row r="16" spans="1:36" ht="15.75" thickBot="1">
      <c r="A16" s="133"/>
      <c r="B16" s="58"/>
      <c r="C16" s="60"/>
      <c r="D16" s="61"/>
      <c r="E16" s="50"/>
      <c r="F16" s="50"/>
      <c r="G16" s="50"/>
      <c r="H16" s="50"/>
      <c r="I16" s="54">
        <f>I11+I12+I13+I14-I15</f>
        <v>28.1</v>
      </c>
      <c r="J16" s="49" t="s">
        <v>21</v>
      </c>
      <c r="K16" s="50"/>
      <c r="L16" s="50"/>
      <c r="M16" s="43"/>
      <c r="N16" s="54">
        <f>N11+N12+N13+N14-N15</f>
        <v>28.1</v>
      </c>
      <c r="O16" s="49" t="s">
        <v>24</v>
      </c>
      <c r="P16" s="50"/>
      <c r="Q16" s="50"/>
      <c r="R16" s="43"/>
      <c r="S16" s="54">
        <f>S11+S12+S13+S14-S15</f>
        <v>28.700000000000003</v>
      </c>
      <c r="T16" s="49" t="s">
        <v>26</v>
      </c>
      <c r="U16" s="50"/>
      <c r="V16" s="50"/>
      <c r="W16" s="50"/>
      <c r="X16" s="50"/>
      <c r="Y16" s="50"/>
      <c r="Z16" s="50"/>
      <c r="AA16" s="50"/>
      <c r="AB16" s="50"/>
      <c r="AC16" s="43"/>
      <c r="AD16" s="53">
        <f>AD11+AD12+AD13+AD14-AD15</f>
        <v>29.299999999999997</v>
      </c>
      <c r="AE16" s="51">
        <f>I16+N16+S16+AD16</f>
        <v>114.2</v>
      </c>
    </row>
    <row r="17" spans="1:31">
      <c r="A17" s="131">
        <v>2</v>
      </c>
      <c r="B17" s="58"/>
      <c r="C17" s="58"/>
      <c r="D17" s="62"/>
      <c r="E17" s="37"/>
      <c r="F17" s="36"/>
      <c r="G17" s="36"/>
      <c r="H17" s="37" t="e">
        <f>AVERAGE(F17:G17)</f>
        <v>#DIV/0!</v>
      </c>
      <c r="I17" s="36" t="e">
        <f t="shared" ref="I17:I20" si="22">E17-H17</f>
        <v>#DIV/0!</v>
      </c>
      <c r="J17" s="35"/>
      <c r="K17" s="37"/>
      <c r="L17" s="37"/>
      <c r="M17" s="37" t="e">
        <f>AVERAGE(K17:L17)</f>
        <v>#DIV/0!</v>
      </c>
      <c r="N17" s="17" t="e">
        <f t="shared" ref="N17:N19" si="23">J17-M17</f>
        <v>#DIV/0!</v>
      </c>
      <c r="O17" s="39"/>
      <c r="P17" s="37"/>
      <c r="Q17" s="37"/>
      <c r="R17" s="37" t="e">
        <f>AVERAGE(P17:Q17)</f>
        <v>#DIV/0!</v>
      </c>
      <c r="S17" s="40" t="e">
        <f>O17-R17</f>
        <v>#DIV/0!</v>
      </c>
      <c r="T17" s="39"/>
      <c r="U17" s="37"/>
      <c r="V17" s="37"/>
      <c r="W17" s="37" t="e">
        <f>AVERAGE(U17:V17)</f>
        <v>#DIV/0!</v>
      </c>
      <c r="X17" s="37" t="e">
        <f>T17-W17</f>
        <v>#DIV/0!</v>
      </c>
      <c r="Y17" s="37"/>
      <c r="Z17" s="37"/>
      <c r="AA17" s="37"/>
      <c r="AB17" s="37" t="e">
        <f>AVERAGE(Z17:AA17)</f>
        <v>#DIV/0!</v>
      </c>
      <c r="AC17" s="37" t="e">
        <f>Y17-AB17</f>
        <v>#DIV/0!</v>
      </c>
      <c r="AD17" s="40" t="e">
        <f>AVERAGE(X17,AC17)</f>
        <v>#DIV/0!</v>
      </c>
      <c r="AE17" s="41"/>
    </row>
    <row r="18" spans="1:31">
      <c r="A18" s="132"/>
      <c r="B18" s="57"/>
      <c r="C18" s="57"/>
      <c r="D18" s="25"/>
      <c r="E18" s="1"/>
      <c r="F18" s="2"/>
      <c r="G18" s="2"/>
      <c r="H18" s="1" t="e">
        <f>AVERAGE(F18:G18)</f>
        <v>#DIV/0!</v>
      </c>
      <c r="I18" s="2" t="e">
        <f t="shared" si="22"/>
        <v>#DIV/0!</v>
      </c>
      <c r="J18" s="16"/>
      <c r="K18" s="1"/>
      <c r="L18" s="1"/>
      <c r="M18" s="1" t="e">
        <f>AVERAGE(K18:L18)</f>
        <v>#DIV/0!</v>
      </c>
      <c r="N18" s="17" t="e">
        <f t="shared" si="23"/>
        <v>#DIV/0!</v>
      </c>
      <c r="O18" s="4"/>
      <c r="P18" s="1"/>
      <c r="Q18" s="1"/>
      <c r="R18" s="1" t="e">
        <f>AVERAGE(P18:Q18)</f>
        <v>#DIV/0!</v>
      </c>
      <c r="S18" s="17" t="e">
        <f>O18-R18</f>
        <v>#DIV/0!</v>
      </c>
      <c r="T18" s="4"/>
      <c r="U18" s="1"/>
      <c r="V18" s="1"/>
      <c r="W18" s="1" t="e">
        <f>AVERAGE(U18:V18)</f>
        <v>#DIV/0!</v>
      </c>
      <c r="X18" s="1" t="e">
        <f>T18-W18</f>
        <v>#DIV/0!</v>
      </c>
      <c r="Y18" s="1"/>
      <c r="Z18" s="1"/>
      <c r="AA18" s="1"/>
      <c r="AB18" s="1" t="e">
        <f>AVERAGE(Z18:AA18)</f>
        <v>#DIV/0!</v>
      </c>
      <c r="AC18" s="1" t="e">
        <f>Y18-AB18</f>
        <v>#DIV/0!</v>
      </c>
      <c r="AD18" s="17" t="e">
        <f>AVERAGE(X18,AC18)</f>
        <v>#DIV/0!</v>
      </c>
      <c r="AE18" s="42"/>
    </row>
    <row r="19" spans="1:31">
      <c r="A19" s="132"/>
      <c r="B19" s="57"/>
      <c r="C19" s="57"/>
      <c r="D19" s="25"/>
      <c r="E19" s="1"/>
      <c r="F19" s="2"/>
      <c r="G19" s="2"/>
      <c r="H19" s="1" t="e">
        <f>AVERAGE(F19:G19)</f>
        <v>#DIV/0!</v>
      </c>
      <c r="I19" s="2" t="e">
        <f t="shared" si="22"/>
        <v>#DIV/0!</v>
      </c>
      <c r="J19" s="16"/>
      <c r="K19" s="1"/>
      <c r="L19" s="1"/>
      <c r="M19" s="1" t="e">
        <f>AVERAGE(K19:L19)</f>
        <v>#DIV/0!</v>
      </c>
      <c r="N19" s="17" t="e">
        <f t="shared" si="23"/>
        <v>#DIV/0!</v>
      </c>
      <c r="O19" s="4"/>
      <c r="P19" s="1"/>
      <c r="Q19" s="1"/>
      <c r="R19" s="1" t="e">
        <f>AVERAGE(P19:Q19)</f>
        <v>#DIV/0!</v>
      </c>
      <c r="S19" s="17" t="e">
        <f>O19-R19</f>
        <v>#DIV/0!</v>
      </c>
      <c r="T19" s="4"/>
      <c r="U19" s="1"/>
      <c r="V19" s="1"/>
      <c r="W19" s="1" t="e">
        <f>AVERAGE(U19:V19)</f>
        <v>#DIV/0!</v>
      </c>
      <c r="X19" s="1" t="e">
        <f>T19-W19</f>
        <v>#DIV/0!</v>
      </c>
      <c r="Y19" s="1"/>
      <c r="Z19" s="1"/>
      <c r="AA19" s="1"/>
      <c r="AB19" s="1" t="e">
        <f>AVERAGE(Z19:AA19)</f>
        <v>#DIV/0!</v>
      </c>
      <c r="AC19" s="1" t="e">
        <f>Y19-AB19</f>
        <v>#DIV/0!</v>
      </c>
      <c r="AD19" s="17" t="e">
        <f>AVERAGE(X19,AC19)</f>
        <v>#DIV/0!</v>
      </c>
      <c r="AE19" s="42"/>
    </row>
    <row r="20" spans="1:31">
      <c r="A20" s="132"/>
      <c r="B20" s="57"/>
      <c r="C20" s="57"/>
      <c r="D20" s="25"/>
      <c r="E20" s="1"/>
      <c r="F20" s="2"/>
      <c r="G20" s="2"/>
      <c r="H20" s="1" t="e">
        <f>AVERAGE(F20:G20)</f>
        <v>#DIV/0!</v>
      </c>
      <c r="I20" s="2" t="e">
        <f t="shared" si="22"/>
        <v>#DIV/0!</v>
      </c>
      <c r="J20" s="16"/>
      <c r="K20" s="1"/>
      <c r="L20" s="1"/>
      <c r="M20" s="1" t="e">
        <f>AVERAGE(K20:L20)</f>
        <v>#DIV/0!</v>
      </c>
      <c r="N20" s="17" t="e">
        <f>J20-M20</f>
        <v>#DIV/0!</v>
      </c>
      <c r="O20" s="4"/>
      <c r="P20" s="1"/>
      <c r="Q20" s="1"/>
      <c r="R20" s="1" t="e">
        <f>AVERAGE(P20:Q20)</f>
        <v>#DIV/0!</v>
      </c>
      <c r="S20" s="17" t="e">
        <f>O20-R20</f>
        <v>#DIV/0!</v>
      </c>
      <c r="T20" s="4"/>
      <c r="U20" s="1"/>
      <c r="V20" s="1"/>
      <c r="W20" s="1" t="e">
        <f>AVERAGE(U20:V20)</f>
        <v>#DIV/0!</v>
      </c>
      <c r="X20" s="1" t="e">
        <f>T20-W20</f>
        <v>#DIV/0!</v>
      </c>
      <c r="Y20" s="1"/>
      <c r="Z20" s="1"/>
      <c r="AA20" s="1"/>
      <c r="AB20" s="1" t="e">
        <f>AVERAGE(Z20:AA20)</f>
        <v>#DIV/0!</v>
      </c>
      <c r="AC20" s="1" t="e">
        <f>Y20-AB20</f>
        <v>#DIV/0!</v>
      </c>
      <c r="AD20" s="17" t="e">
        <f>AVERAGE(X20,AC20)</f>
        <v>#DIV/0!</v>
      </c>
      <c r="AE20" s="42"/>
    </row>
    <row r="21" spans="1:31">
      <c r="A21" s="132"/>
      <c r="B21" s="57"/>
      <c r="C21" s="57"/>
      <c r="D21" s="25"/>
      <c r="E21" s="26"/>
      <c r="F21" s="27"/>
      <c r="G21" s="27" t="s">
        <v>29</v>
      </c>
      <c r="H21" s="27"/>
      <c r="I21" s="19"/>
      <c r="J21" s="28"/>
      <c r="K21" s="27" t="s">
        <v>29</v>
      </c>
      <c r="L21" s="27"/>
      <c r="M21" s="34"/>
      <c r="N21" s="19"/>
      <c r="O21" s="28"/>
      <c r="P21" s="27" t="s">
        <v>29</v>
      </c>
      <c r="Q21" s="27"/>
      <c r="R21" s="34"/>
      <c r="S21" s="19"/>
      <c r="T21" s="28"/>
      <c r="U21" s="26"/>
      <c r="V21" s="26"/>
      <c r="W21" s="26"/>
      <c r="X21" s="26"/>
      <c r="Y21" s="26"/>
      <c r="Z21" s="26"/>
      <c r="AA21" s="27" t="s">
        <v>29</v>
      </c>
      <c r="AB21" s="27"/>
      <c r="AC21" s="34"/>
      <c r="AD21" s="2"/>
      <c r="AE21" s="42"/>
    </row>
    <row r="22" spans="1:31" ht="15.75" thickBot="1">
      <c r="A22" s="133"/>
      <c r="B22" s="60"/>
      <c r="C22" s="60"/>
      <c r="D22" s="63"/>
      <c r="E22" s="50"/>
      <c r="F22" s="50"/>
      <c r="G22" s="50"/>
      <c r="H22" s="50"/>
      <c r="I22" s="54" t="e">
        <f>I17+I18+I19+I20-I21</f>
        <v>#DIV/0!</v>
      </c>
      <c r="J22" s="49" t="s">
        <v>21</v>
      </c>
      <c r="K22" s="50"/>
      <c r="L22" s="50"/>
      <c r="M22" s="43"/>
      <c r="N22" s="54" t="e">
        <f>N17+N18+N19+N20-N21</f>
        <v>#DIV/0!</v>
      </c>
      <c r="O22" s="49" t="s">
        <v>24</v>
      </c>
      <c r="P22" s="50"/>
      <c r="Q22" s="50"/>
      <c r="R22" s="43"/>
      <c r="S22" s="54" t="e">
        <f>S17+S18+S19+S20-S21</f>
        <v>#DIV/0!</v>
      </c>
      <c r="T22" s="49" t="s">
        <v>26</v>
      </c>
      <c r="U22" s="50"/>
      <c r="V22" s="50"/>
      <c r="W22" s="50"/>
      <c r="X22" s="50"/>
      <c r="Y22" s="50"/>
      <c r="Z22" s="50"/>
      <c r="AA22" s="50"/>
      <c r="AB22" s="50"/>
      <c r="AC22" s="43"/>
      <c r="AD22" s="52" t="e">
        <f>AD17+AD18+AD19+AD20-AD21</f>
        <v>#DIV/0!</v>
      </c>
      <c r="AE22" s="51" t="e">
        <f>I22+N22+S22+AD22</f>
        <v>#DIV/0!</v>
      </c>
    </row>
    <row r="23" spans="1:31">
      <c r="A23" s="131">
        <v>3</v>
      </c>
      <c r="B23" s="58"/>
      <c r="C23" s="58"/>
      <c r="D23" s="62"/>
      <c r="E23" s="37"/>
      <c r="F23" s="36"/>
      <c r="G23" s="36"/>
      <c r="H23" s="37" t="e">
        <f>AVERAGE(F23:G23)</f>
        <v>#DIV/0!</v>
      </c>
      <c r="I23" s="36" t="e">
        <f t="shared" ref="I23:I26" si="24">E23-H23</f>
        <v>#DIV/0!</v>
      </c>
      <c r="J23" s="35"/>
      <c r="K23" s="37"/>
      <c r="L23" s="37"/>
      <c r="M23" s="37" t="e">
        <f>AVERAGE(K23:L23)</f>
        <v>#DIV/0!</v>
      </c>
      <c r="N23" s="40" t="e">
        <f>J23-M23</f>
        <v>#DIV/0!</v>
      </c>
      <c r="O23" s="39"/>
      <c r="P23" s="37"/>
      <c r="Q23" s="37"/>
      <c r="R23" s="37" t="e">
        <f>AVERAGE(P23:Q23)</f>
        <v>#DIV/0!</v>
      </c>
      <c r="S23" s="40" t="e">
        <f>O23-R23</f>
        <v>#DIV/0!</v>
      </c>
      <c r="T23" s="39"/>
      <c r="U23" s="37"/>
      <c r="V23" s="37"/>
      <c r="W23" s="37" t="e">
        <f>AVERAGE(U23:V23)</f>
        <v>#DIV/0!</v>
      </c>
      <c r="X23" s="37" t="e">
        <f>T23-W23</f>
        <v>#DIV/0!</v>
      </c>
      <c r="Y23" s="37"/>
      <c r="Z23" s="37"/>
      <c r="AA23" s="37"/>
      <c r="AB23" s="37" t="e">
        <f>AVERAGE(Z23:AA23)</f>
        <v>#DIV/0!</v>
      </c>
      <c r="AC23" s="37" t="e">
        <f>Y23-AB23</f>
        <v>#DIV/0!</v>
      </c>
      <c r="AD23" s="40" t="e">
        <f>AVERAGE(X23,AC23)</f>
        <v>#DIV/0!</v>
      </c>
      <c r="AE23" s="41"/>
    </row>
    <row r="24" spans="1:31">
      <c r="A24" s="132"/>
      <c r="B24" s="57"/>
      <c r="C24" s="57"/>
      <c r="D24" s="25"/>
      <c r="E24" s="1"/>
      <c r="F24" s="2"/>
      <c r="G24" s="2"/>
      <c r="H24" s="1" t="e">
        <f>AVERAGE(F24:G24)</f>
        <v>#DIV/0!</v>
      </c>
      <c r="I24" s="2" t="e">
        <f t="shared" si="24"/>
        <v>#DIV/0!</v>
      </c>
      <c r="J24" s="16"/>
      <c r="K24" s="1"/>
      <c r="L24" s="1"/>
      <c r="M24" s="1" t="e">
        <f>AVERAGE(K24:L24)</f>
        <v>#DIV/0!</v>
      </c>
      <c r="N24" s="17" t="e">
        <f>J24-M24</f>
        <v>#DIV/0!</v>
      </c>
      <c r="O24" s="4"/>
      <c r="P24" s="1"/>
      <c r="Q24" s="1"/>
      <c r="R24" s="1" t="e">
        <f>AVERAGE(P24:Q24)</f>
        <v>#DIV/0!</v>
      </c>
      <c r="S24" s="17" t="e">
        <f>O24-R24</f>
        <v>#DIV/0!</v>
      </c>
      <c r="T24" s="4"/>
      <c r="U24" s="1"/>
      <c r="V24" s="1"/>
      <c r="W24" s="1" t="e">
        <f>AVERAGE(U24:V24)</f>
        <v>#DIV/0!</v>
      </c>
      <c r="X24" s="1" t="e">
        <f>T24-W24</f>
        <v>#DIV/0!</v>
      </c>
      <c r="Y24" s="1"/>
      <c r="Z24" s="1"/>
      <c r="AA24" s="1"/>
      <c r="AB24" s="1" t="e">
        <f>AVERAGE(Z24:AA24)</f>
        <v>#DIV/0!</v>
      </c>
      <c r="AC24" s="1" t="e">
        <f>Y24-AB24</f>
        <v>#DIV/0!</v>
      </c>
      <c r="AD24" s="17" t="e">
        <f>AVERAGE(X24,AC24)</f>
        <v>#DIV/0!</v>
      </c>
      <c r="AE24" s="42"/>
    </row>
    <row r="25" spans="1:31">
      <c r="A25" s="132"/>
      <c r="B25" s="57"/>
      <c r="C25" s="57"/>
      <c r="D25" s="25"/>
      <c r="E25" s="1"/>
      <c r="F25" s="2"/>
      <c r="G25" s="2"/>
      <c r="H25" s="1" t="e">
        <f>AVERAGE(F25:G25)</f>
        <v>#DIV/0!</v>
      </c>
      <c r="I25" s="2" t="e">
        <f t="shared" si="24"/>
        <v>#DIV/0!</v>
      </c>
      <c r="J25" s="16"/>
      <c r="K25" s="1"/>
      <c r="L25" s="1"/>
      <c r="M25" s="1" t="e">
        <f>AVERAGE(K25:L25)</f>
        <v>#DIV/0!</v>
      </c>
      <c r="N25" s="17" t="e">
        <f t="shared" ref="N25:N26" si="25">J25-M25</f>
        <v>#DIV/0!</v>
      </c>
      <c r="O25" s="4"/>
      <c r="P25" s="1"/>
      <c r="Q25" s="1"/>
      <c r="R25" s="1" t="e">
        <f>AVERAGE(P25:Q25)</f>
        <v>#DIV/0!</v>
      </c>
      <c r="S25" s="17" t="e">
        <f>O25-R25</f>
        <v>#DIV/0!</v>
      </c>
      <c r="T25" s="4"/>
      <c r="U25" s="1"/>
      <c r="V25" s="1"/>
      <c r="W25" s="1" t="e">
        <f>AVERAGE(U25:V25)</f>
        <v>#DIV/0!</v>
      </c>
      <c r="X25" s="1" t="e">
        <f>T25-W25</f>
        <v>#DIV/0!</v>
      </c>
      <c r="Y25" s="1"/>
      <c r="Z25" s="1"/>
      <c r="AA25" s="1"/>
      <c r="AB25" s="1" t="e">
        <f>AVERAGE(Z25:AA25)</f>
        <v>#DIV/0!</v>
      </c>
      <c r="AC25" s="1" t="e">
        <f>Y25-AB25</f>
        <v>#DIV/0!</v>
      </c>
      <c r="AD25" s="17" t="e">
        <f>AVERAGE(X25,AC25)</f>
        <v>#DIV/0!</v>
      </c>
      <c r="AE25" s="42"/>
    </row>
    <row r="26" spans="1:31">
      <c r="A26" s="132"/>
      <c r="B26" s="57"/>
      <c r="C26" s="57"/>
      <c r="D26" s="25"/>
      <c r="E26" s="1"/>
      <c r="F26" s="2"/>
      <c r="G26" s="2"/>
      <c r="H26" s="1" t="e">
        <f>AVERAGE(F26:G26)</f>
        <v>#DIV/0!</v>
      </c>
      <c r="I26" s="2" t="e">
        <f t="shared" si="24"/>
        <v>#DIV/0!</v>
      </c>
      <c r="J26" s="16"/>
      <c r="K26" s="1"/>
      <c r="L26" s="1"/>
      <c r="M26" s="1" t="e">
        <f>AVERAGE(K26:L26)</f>
        <v>#DIV/0!</v>
      </c>
      <c r="N26" s="17" t="e">
        <f t="shared" si="25"/>
        <v>#DIV/0!</v>
      </c>
      <c r="O26" s="4"/>
      <c r="P26" s="1"/>
      <c r="Q26" s="1"/>
      <c r="R26" s="1" t="e">
        <f>AVERAGE(P26:Q26)</f>
        <v>#DIV/0!</v>
      </c>
      <c r="S26" s="17" t="e">
        <f>O26-R26</f>
        <v>#DIV/0!</v>
      </c>
      <c r="T26" s="4"/>
      <c r="U26" s="1"/>
      <c r="V26" s="1"/>
      <c r="W26" s="1" t="e">
        <f>AVERAGE(U26:V26)</f>
        <v>#DIV/0!</v>
      </c>
      <c r="X26" s="1" t="e">
        <f>T26-W26</f>
        <v>#DIV/0!</v>
      </c>
      <c r="Y26" s="1"/>
      <c r="Z26" s="1"/>
      <c r="AA26" s="1"/>
      <c r="AB26" s="1" t="e">
        <f>AVERAGE(Z26:AA26)</f>
        <v>#DIV/0!</v>
      </c>
      <c r="AC26" s="1" t="e">
        <f>Y26-AB26</f>
        <v>#DIV/0!</v>
      </c>
      <c r="AD26" s="17" t="e">
        <f>AVERAGE(X26,AC26)</f>
        <v>#DIV/0!</v>
      </c>
      <c r="AE26" s="42"/>
    </row>
    <row r="27" spans="1:31">
      <c r="A27" s="132"/>
      <c r="B27" s="57"/>
      <c r="C27" s="57"/>
      <c r="D27" s="25"/>
      <c r="E27" s="26"/>
      <c r="F27" s="27"/>
      <c r="G27" s="27" t="s">
        <v>29</v>
      </c>
      <c r="H27" s="27"/>
      <c r="I27" s="19"/>
      <c r="J27" s="28"/>
      <c r="K27" s="27" t="s">
        <v>29</v>
      </c>
      <c r="L27" s="27"/>
      <c r="M27" s="34"/>
      <c r="N27" s="19"/>
      <c r="O27" s="28"/>
      <c r="P27" s="27" t="s">
        <v>29</v>
      </c>
      <c r="Q27" s="27"/>
      <c r="R27" s="34"/>
      <c r="S27" s="55"/>
      <c r="T27" s="28"/>
      <c r="U27" s="26"/>
      <c r="V27" s="26"/>
      <c r="W27" s="26"/>
      <c r="X27" s="26"/>
      <c r="Y27" s="26"/>
      <c r="Z27" s="26"/>
      <c r="AA27" s="27" t="s">
        <v>29</v>
      </c>
      <c r="AB27" s="27"/>
      <c r="AC27" s="34"/>
      <c r="AD27" s="2"/>
      <c r="AE27" s="42"/>
    </row>
    <row r="28" spans="1:31" ht="15.75" thickBot="1">
      <c r="A28" s="133"/>
      <c r="B28" s="60"/>
      <c r="C28" s="60"/>
      <c r="D28" s="63"/>
      <c r="E28" s="50"/>
      <c r="F28" s="50"/>
      <c r="G28" s="50"/>
      <c r="H28" s="50"/>
      <c r="I28" s="54" t="e">
        <f>I23+I24+I25+I26-I27</f>
        <v>#DIV/0!</v>
      </c>
      <c r="J28" s="49" t="s">
        <v>21</v>
      </c>
      <c r="K28" s="50"/>
      <c r="L28" s="50"/>
      <c r="M28" s="43"/>
      <c r="N28" s="54" t="e">
        <f>N23+N24+N25+N26-N27</f>
        <v>#DIV/0!</v>
      </c>
      <c r="O28" s="49" t="s">
        <v>24</v>
      </c>
      <c r="P28" s="50"/>
      <c r="Q28" s="50"/>
      <c r="R28" s="43"/>
      <c r="S28" s="54" t="e">
        <f>S23+S24+S25+S26-S27</f>
        <v>#DIV/0!</v>
      </c>
      <c r="T28" s="49" t="s">
        <v>26</v>
      </c>
      <c r="U28" s="50"/>
      <c r="V28" s="50"/>
      <c r="W28" s="50"/>
      <c r="X28" s="50"/>
      <c r="Y28" s="50"/>
      <c r="Z28" s="50"/>
      <c r="AA28" s="50"/>
      <c r="AB28" s="50"/>
      <c r="AC28" s="43"/>
      <c r="AD28" s="52" t="e">
        <f>AD23+AD24+AD25+AD26-AD27</f>
        <v>#DIV/0!</v>
      </c>
      <c r="AE28" s="51" t="e">
        <f>I28+N28+S28+AD28</f>
        <v>#DIV/0!</v>
      </c>
    </row>
  </sheetData>
  <mergeCells count="11">
    <mergeCell ref="A11:A16"/>
    <mergeCell ref="A17:A22"/>
    <mergeCell ref="A23:A28"/>
    <mergeCell ref="A2:AD2"/>
    <mergeCell ref="A4:AD4"/>
    <mergeCell ref="A7:AD8"/>
    <mergeCell ref="E9:I9"/>
    <mergeCell ref="J9:N9"/>
    <mergeCell ref="O9:S9"/>
    <mergeCell ref="T9:AD9"/>
    <mergeCell ref="A6:AJ6"/>
  </mergeCells>
  <pageMargins left="0.70866141732283472" right="0.70866141732283472" top="0.74803149606299213" bottom="0.74803149606299213" header="0.31496062992125984" footer="0.31496062992125984"/>
  <pageSetup paperSize="9" orientation="landscape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8</vt:i4>
      </vt:variant>
      <vt:variant>
        <vt:lpstr>Intervalli denominati</vt:lpstr>
      </vt:variant>
      <vt:variant>
        <vt:i4>8</vt:i4>
      </vt:variant>
    </vt:vector>
  </HeadingPairs>
  <TitlesOfParts>
    <vt:vector size="16" baseType="lpstr">
      <vt:lpstr>SqM3A livA</vt:lpstr>
      <vt:lpstr>SqM3J livA</vt:lpstr>
      <vt:lpstr>SqM3S livA</vt:lpstr>
      <vt:lpstr>SqM3 Misto liv A</vt:lpstr>
      <vt:lpstr>SqM3A livB</vt:lpstr>
      <vt:lpstr>SqM3J llivB</vt:lpstr>
      <vt:lpstr>SqM3S llivB</vt:lpstr>
      <vt:lpstr>SqM3 Misto liv B</vt:lpstr>
      <vt:lpstr>'SqM3 Misto liv A'!Area_stampa</vt:lpstr>
      <vt:lpstr>'SqM3 Misto liv B'!Area_stampa</vt:lpstr>
      <vt:lpstr>'SqM3A livA'!Area_stampa</vt:lpstr>
      <vt:lpstr>'SqM3A livB'!Area_stampa</vt:lpstr>
      <vt:lpstr>'SqM3J livA'!Area_stampa</vt:lpstr>
      <vt:lpstr>'SqM3J llivB'!Area_stampa</vt:lpstr>
      <vt:lpstr>'SqM3S livA'!Area_stampa</vt:lpstr>
      <vt:lpstr>'SqM3S llivB'!Area_stampa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Papone</dc:creator>
  <cp:lastModifiedBy>rosa</cp:lastModifiedBy>
  <cp:lastPrinted>2012-03-04T19:08:38Z</cp:lastPrinted>
  <dcterms:created xsi:type="dcterms:W3CDTF">2011-12-26T21:29:06Z</dcterms:created>
  <dcterms:modified xsi:type="dcterms:W3CDTF">2013-01-22T22:26:45Z</dcterms:modified>
</cp:coreProperties>
</file>