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ISP\Varie_2022\Materiale pubblicato su sito 2022\Classifiche pubblicate 2022\"/>
    </mc:Choice>
  </mc:AlternateContent>
  <xr:revisionPtr revIDLastSave="0" documentId="13_ncr:1_{D44B029E-CCFA-4423-BDAC-394811C4C219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 Competitiva Km. 19,9" sheetId="1" r:id="rId1"/>
    <sheet name=" Competitiva Km. 9,5" sheetId="4" r:id="rId2"/>
    <sheet name="Cat. Km. 19,900" sheetId="5" r:id="rId3"/>
    <sheet name="Cat Km. 9,500" sheetId="6" r:id="rId4"/>
    <sheet name="Pass. e Soc," sheetId="7" r:id="rId5"/>
  </sheets>
  <definedNames>
    <definedName name="_xlnm._FilterDatabase" localSheetId="0" hidden="1">' Competitiva Km. 19,9'!$A$2:$K$2</definedName>
    <definedName name="_xlnm._FilterDatabase" localSheetId="1" hidden="1">' Competitiva Km. 9,5'!$A$2:$K$2</definedName>
    <definedName name="_xlnm.Print_Titles" localSheetId="0">' Competitiva Km. 19,9'!$1:$2</definedName>
    <definedName name="_xlnm.Print_Titles" localSheetId="1">' Competitiva Km. 9,5'!$1:$2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7" i="7" l="1"/>
  <c r="E97" i="7"/>
  <c r="H5" i="4"/>
  <c r="H6" i="4"/>
  <c r="H7" i="4"/>
  <c r="H8" i="4"/>
  <c r="H9" i="4"/>
  <c r="H10" i="4"/>
  <c r="H11" i="4"/>
  <c r="H28" i="4"/>
  <c r="H12" i="4"/>
  <c r="H13" i="4"/>
  <c r="H14" i="4"/>
  <c r="H15" i="4"/>
  <c r="H16" i="4"/>
  <c r="H29" i="4"/>
  <c r="H17" i="4"/>
  <c r="H18" i="4"/>
  <c r="H19" i="4"/>
  <c r="H30" i="4"/>
  <c r="H31" i="4"/>
  <c r="H32" i="4"/>
  <c r="H20" i="4"/>
  <c r="H33" i="4"/>
  <c r="H34" i="4"/>
  <c r="H35" i="4"/>
  <c r="H21" i="4"/>
  <c r="H22" i="4"/>
  <c r="H23" i="4"/>
  <c r="H24" i="4"/>
  <c r="H25" i="4"/>
  <c r="H26" i="4"/>
  <c r="H4" i="4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4" i="1"/>
  <c r="H23" i="1"/>
  <c r="H24" i="1"/>
  <c r="H25" i="1"/>
  <c r="H26" i="1"/>
  <c r="H27" i="1"/>
  <c r="H55" i="1"/>
  <c r="H28" i="1"/>
  <c r="H29" i="1"/>
  <c r="H30" i="1"/>
  <c r="H31" i="1"/>
  <c r="H32" i="1"/>
  <c r="H33" i="1"/>
  <c r="H34" i="1"/>
  <c r="H35" i="1"/>
  <c r="H36" i="1"/>
  <c r="H37" i="1"/>
  <c r="H56" i="1"/>
  <c r="H38" i="1"/>
  <c r="H39" i="1"/>
  <c r="H40" i="1"/>
  <c r="H41" i="1"/>
  <c r="H42" i="1"/>
  <c r="H43" i="1"/>
  <c r="H44" i="1"/>
  <c r="H57" i="1"/>
  <c r="H45" i="1"/>
  <c r="H58" i="1"/>
  <c r="H46" i="1"/>
  <c r="H59" i="1"/>
  <c r="H47" i="1"/>
  <c r="H60" i="1"/>
  <c r="H48" i="1"/>
  <c r="H61" i="1"/>
  <c r="H62" i="1"/>
  <c r="H63" i="1"/>
  <c r="H49" i="1"/>
  <c r="H50" i="1"/>
  <c r="H64" i="1"/>
  <c r="H51" i="1"/>
  <c r="H52" i="1"/>
  <c r="H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54" i="1"/>
  <c r="I23" i="1"/>
  <c r="I24" i="1"/>
  <c r="I25" i="1"/>
  <c r="I26" i="1"/>
  <c r="I27" i="1"/>
  <c r="I55" i="1"/>
  <c r="I28" i="1"/>
  <c r="I29" i="1"/>
  <c r="I30" i="1"/>
  <c r="I31" i="1"/>
  <c r="I32" i="1"/>
  <c r="I33" i="1"/>
  <c r="I34" i="1"/>
  <c r="I35" i="1"/>
  <c r="I36" i="1"/>
  <c r="I37" i="1"/>
  <c r="I56" i="1"/>
  <c r="I38" i="1"/>
  <c r="I39" i="1"/>
  <c r="I40" i="1"/>
  <c r="I41" i="1"/>
  <c r="I42" i="1"/>
  <c r="I43" i="1"/>
  <c r="I44" i="1"/>
  <c r="I57" i="1"/>
  <c r="I45" i="1"/>
  <c r="I58" i="1"/>
  <c r="I46" i="1"/>
  <c r="I59" i="1"/>
  <c r="I47" i="1"/>
  <c r="I60" i="1"/>
  <c r="I48" i="1"/>
  <c r="I61" i="1"/>
  <c r="I62" i="1"/>
  <c r="I63" i="1"/>
  <c r="I49" i="1"/>
  <c r="I50" i="1"/>
  <c r="I64" i="1"/>
  <c r="I51" i="1"/>
  <c r="I52" i="1"/>
  <c r="I4" i="1"/>
  <c r="I26" i="4" l="1"/>
  <c r="I25" i="4"/>
  <c r="I24" i="4"/>
  <c r="I23" i="4"/>
  <c r="I22" i="4"/>
  <c r="I21" i="4"/>
  <c r="I35" i="4"/>
  <c r="I34" i="4"/>
  <c r="I33" i="4"/>
  <c r="I20" i="4"/>
  <c r="I32" i="4"/>
  <c r="I31" i="4"/>
  <c r="I30" i="4"/>
  <c r="I19" i="4"/>
  <c r="I18" i="4"/>
  <c r="I17" i="4"/>
  <c r="I29" i="4"/>
  <c r="I16" i="4"/>
  <c r="I15" i="4"/>
  <c r="I14" i="4"/>
  <c r="I13" i="4"/>
  <c r="I12" i="4"/>
  <c r="I28" i="4"/>
  <c r="I11" i="4"/>
  <c r="I10" i="4"/>
  <c r="I9" i="4"/>
  <c r="I8" i="4"/>
  <c r="I7" i="4"/>
  <c r="I6" i="4"/>
  <c r="I5" i="4"/>
  <c r="I4" i="4"/>
  <c r="I66" i="1" l="1"/>
  <c r="I65" i="1"/>
</calcChain>
</file>

<file path=xl/sharedStrings.xml><?xml version="1.0" encoding="utf-8"?>
<sst xmlns="http://schemas.openxmlformats.org/spreadsheetml/2006/main" count="945" uniqueCount="254">
  <si>
    <t xml:space="preserve">Km. 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</si>
  <si>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</si>
  <si>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</si>
  <si>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</si>
  <si>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</si>
  <si>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</si>
  <si>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</si>
  <si>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</si>
  <si>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</si>
  <si>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</si>
  <si>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Malancona Gianluca</t>
  </si>
  <si>
    <t>M</t>
  </si>
  <si>
    <t>A.S.D. Filippide Dlf Chiusi</t>
  </si>
  <si>
    <t>Sadotti Gilberto</t>
  </si>
  <si>
    <t>Amatori Podistica Arezzo</t>
  </si>
  <si>
    <t>Casali Alessandro</t>
  </si>
  <si>
    <t>UISP Abbadia S.Salvatore ASD</t>
  </si>
  <si>
    <t>1° Ass.M escl. da Cat.</t>
  </si>
  <si>
    <t>-</t>
  </si>
  <si>
    <t>2° Ass.M escl. da Cat.</t>
  </si>
  <si>
    <t>3° Ass.M escl. da Cat.</t>
  </si>
  <si>
    <t>Lagana' Andrea</t>
  </si>
  <si>
    <t>AMOROTTO ASD</t>
  </si>
  <si>
    <t>4° Ass.M escl. da Cat.</t>
  </si>
  <si>
    <t>Lazzerini Gianfranco</t>
  </si>
  <si>
    <t>5° Ass.M escl. da Cat.</t>
  </si>
  <si>
    <t>Marzini Lorenzo</t>
  </si>
  <si>
    <t>S.S.D.S. Mens Sana In Corpore Sano</t>
  </si>
  <si>
    <t>Vettoretti Eddy</t>
  </si>
  <si>
    <t>Runcard</t>
  </si>
  <si>
    <t>Fabbrini Paolo</t>
  </si>
  <si>
    <t>Libero</t>
  </si>
  <si>
    <t>Magliozzi Alessandro</t>
  </si>
  <si>
    <t>A.S.D. Pol. Chianciano</t>
  </si>
  <si>
    <t>Conti Gianluca</t>
  </si>
  <si>
    <t>Santoni Francesco</t>
  </si>
  <si>
    <t>Mucciarini Simone</t>
  </si>
  <si>
    <t>A.S.D. G. Pod.  R. Valenti</t>
  </si>
  <si>
    <t>Burroni Giovanni</t>
  </si>
  <si>
    <t>A.S.D. S.P. Torre del Mangia</t>
  </si>
  <si>
    <t>Federici Alessandro</t>
  </si>
  <si>
    <t>A.S.D. PIANO MA ARRIVIAMO -</t>
  </si>
  <si>
    <t>Betti Guido</t>
  </si>
  <si>
    <t>Vinciarelli Riccardo</t>
  </si>
  <si>
    <t>Gamba Roberto</t>
  </si>
  <si>
    <t>Duchini Roberto</t>
  </si>
  <si>
    <t>A.S.D. La Chianina</t>
  </si>
  <si>
    <t>Faragli Andrea</t>
  </si>
  <si>
    <t>Venturi Chiara</t>
  </si>
  <si>
    <t>F</t>
  </si>
  <si>
    <t>ATLETICA IL COLLE ASD -</t>
  </si>
  <si>
    <t>Martorana Alessandro</t>
  </si>
  <si>
    <t>A.S.D. Sienarunners</t>
  </si>
  <si>
    <t>Iozzelli Donato</t>
  </si>
  <si>
    <t>INFERNO RUN TEAM</t>
  </si>
  <si>
    <t>Bragetti Giampiero</t>
  </si>
  <si>
    <t>Trimarchi Michele</t>
  </si>
  <si>
    <t>Romanin Matteo</t>
  </si>
  <si>
    <t>Ricci Veronica</t>
  </si>
  <si>
    <t>Galanelli Stefano</t>
  </si>
  <si>
    <t>ASS.ATL. Libertas Orvieto</t>
  </si>
  <si>
    <t>Seccaroni Stefano</t>
  </si>
  <si>
    <t>Bianchini Alfredo</t>
  </si>
  <si>
    <t>Marianelli Danilo</t>
  </si>
  <si>
    <t>A.S.D. Team Marathon Bike</t>
  </si>
  <si>
    <t>Pederzani Davide</t>
  </si>
  <si>
    <t>Atletica Cral Barilla</t>
  </si>
  <si>
    <t>Carnello Denis</t>
  </si>
  <si>
    <t xml:space="preserve">NUOVA PODISTICA LATINA - </t>
  </si>
  <si>
    <t>Mori Luigi</t>
  </si>
  <si>
    <t>Carlomagno Andrea</t>
  </si>
  <si>
    <t>CALCATERRA SPORT ASD</t>
  </si>
  <si>
    <t>Del Ciello Luciano</t>
  </si>
  <si>
    <t>Roma ecomaratona</t>
  </si>
  <si>
    <t>Fabbrini Simone</t>
  </si>
  <si>
    <t>Salvini Paola</t>
  </si>
  <si>
    <t>Fantozzi Pierlorenzo</t>
  </si>
  <si>
    <t>Perugin Paolo</t>
  </si>
  <si>
    <t>A.S.D. Novara che corre</t>
  </si>
  <si>
    <t>Morlacchetti  Ermanno</t>
  </si>
  <si>
    <t>Caldesi Fulvio</t>
  </si>
  <si>
    <t>Conti Marco</t>
  </si>
  <si>
    <t>Callaioli Riccardo</t>
  </si>
  <si>
    <t>Paci Stefano</t>
  </si>
  <si>
    <t>Ciclo Club Quota Mille</t>
  </si>
  <si>
    <t>Zampetti Vanessa</t>
  </si>
  <si>
    <t>Fantini Maurizio</t>
  </si>
  <si>
    <t>Bargagli Petrucci Chiara</t>
  </si>
  <si>
    <t>A.S.D. Il Gregge Ribelle</t>
  </si>
  <si>
    <t>Categoria C masch.</t>
  </si>
  <si>
    <t>Categoria E masch.</t>
  </si>
  <si>
    <t>Categoria F masch.</t>
  </si>
  <si>
    <t>Categoria D masch.</t>
  </si>
  <si>
    <t>Categoria G masch.</t>
  </si>
  <si>
    <t>Categoria H masch.</t>
  </si>
  <si>
    <t>Categoria B masch.</t>
  </si>
  <si>
    <t>1° Ass.F escl. da Cat.</t>
  </si>
  <si>
    <t>Categoria I masch.</t>
  </si>
  <si>
    <t>2° Ass.F escl. da Cat.</t>
  </si>
  <si>
    <t>3° Ass.F escl. da Cat.</t>
  </si>
  <si>
    <t>4° Ass.F escl. da Cat.</t>
  </si>
  <si>
    <t>5° Ass.F escl. da Cat.</t>
  </si>
  <si>
    <t>Torzoli Valter</t>
  </si>
  <si>
    <t>Atletica Avis Magione</t>
  </si>
  <si>
    <t>Russo Angela</t>
  </si>
  <si>
    <t>Atletica Ponticino</t>
  </si>
  <si>
    <t>Canestri Giancarlo</t>
  </si>
  <si>
    <t>Sedlackova Iveta</t>
  </si>
  <si>
    <t>G.S. Gualdo</t>
  </si>
  <si>
    <t>Guerrieri Graziano</t>
  </si>
  <si>
    <t>A.S.D. Prato Promozione</t>
  </si>
  <si>
    <t>Monaci Francesca</t>
  </si>
  <si>
    <t>Casetta Ilaria</t>
  </si>
  <si>
    <t>Carletti Luzminda</t>
  </si>
  <si>
    <t>POL.GB VIGHENZI</t>
  </si>
  <si>
    <t>Cencini Domenico</t>
  </si>
  <si>
    <t>Taliani Massimo</t>
  </si>
  <si>
    <t>Ciscato Carla</t>
  </si>
  <si>
    <t>Belotti Gaspare</t>
  </si>
  <si>
    <t>Magi Luciano</t>
  </si>
  <si>
    <t>C.R. Banca Monte dei Paschi di Siena</t>
  </si>
  <si>
    <t>Categoria G femm.</t>
  </si>
  <si>
    <t>Categoria L masch.</t>
  </si>
  <si>
    <t>Categoria H femm.</t>
  </si>
  <si>
    <t>Categoria F femm.</t>
  </si>
  <si>
    <t>Categoria N masch.</t>
  </si>
  <si>
    <t>Short Trail del Vivo</t>
  </si>
  <si>
    <t>Vivo d'Orcia (SI)</t>
  </si>
  <si>
    <t>Fois Cristian</t>
  </si>
  <si>
    <t>Track&amp;field  Grosseto</t>
  </si>
  <si>
    <t>Boretti Edoardo</t>
  </si>
  <si>
    <t>medicea</t>
  </si>
  <si>
    <t>Nottolini Andrea</t>
  </si>
  <si>
    <t>Nerucci Davide</t>
  </si>
  <si>
    <t>Survaivol trail runners</t>
  </si>
  <si>
    <t>Lachi Alessio</t>
  </si>
  <si>
    <t>Scalzo  Antonio</t>
  </si>
  <si>
    <t>G.S. Valdelsa Runners A.S.D.</t>
  </si>
  <si>
    <t>Pierongioli Raniero</t>
  </si>
  <si>
    <t>Gruppo Pod. I Risorti Buonconvento A.S.D</t>
  </si>
  <si>
    <t>Emili Gino</t>
  </si>
  <si>
    <t>Melis Roberta</t>
  </si>
  <si>
    <t>Atletica Spoleto 2010</t>
  </si>
  <si>
    <t>Spinelli Carlo</t>
  </si>
  <si>
    <t>Garrasi Sebastiano</t>
  </si>
  <si>
    <t>G.S. Polizia di Stato di Siena A.S.D.</t>
  </si>
  <si>
    <t>Buet Niels</t>
  </si>
  <si>
    <t>Federazione Francesce</t>
  </si>
  <si>
    <t>Francini Sergio</t>
  </si>
  <si>
    <t>A.S.D. Atletica Sinalunga</t>
  </si>
  <si>
    <t>Lucheroni Andrea</t>
  </si>
  <si>
    <t>Liverani Patrizia</t>
  </si>
  <si>
    <t>Corda Giuseppe Mario</t>
  </si>
  <si>
    <t>The Lab S.S.D. A.R.L.</t>
  </si>
  <si>
    <t>Corsi Marco</t>
  </si>
  <si>
    <t>Magionami Lorenzo</t>
  </si>
  <si>
    <t>Gozzi Alessia</t>
  </si>
  <si>
    <t>Calzoni Simona</t>
  </si>
  <si>
    <t>Zanchi Cinzia</t>
  </si>
  <si>
    <t>Lodovichi Franco</t>
  </si>
  <si>
    <t>Lorenzini Chiara</t>
  </si>
  <si>
    <t>Iannuzzi Eleonora</t>
  </si>
  <si>
    <t>Gorelli Simona</t>
  </si>
  <si>
    <t>Calandra Vincenzo</t>
  </si>
  <si>
    <t>Bracci Roberto</t>
  </si>
  <si>
    <t>Gompelman Peter</t>
  </si>
  <si>
    <t>Giannetti Doriano</t>
  </si>
  <si>
    <t>Cenni Marco</t>
  </si>
  <si>
    <t>Rosati Giuseppe</t>
  </si>
  <si>
    <t>1° Ass.M escl. da Cat. corto</t>
  </si>
  <si>
    <t>2° Ass.M escl. da Cat. corto</t>
  </si>
  <si>
    <t>3° Ass.M escl. da Cat. corto</t>
  </si>
  <si>
    <t>4° Ass.M escl. da Cat. corto</t>
  </si>
  <si>
    <t>5° Ass.M escl. da Cat. corto</t>
  </si>
  <si>
    <t>Categoria G masch. Corto</t>
  </si>
  <si>
    <t>Categoria H masch. Corto</t>
  </si>
  <si>
    <t>1° Ass.F escl. da Cat. corto</t>
  </si>
  <si>
    <t>Categoria I masch. Corto</t>
  </si>
  <si>
    <t>Categoria C masch. Corto</t>
  </si>
  <si>
    <t>Categoria L masch. Corto</t>
  </si>
  <si>
    <t>Categoria F masch. Corto</t>
  </si>
  <si>
    <t>2° Ass.F escl. da Cat. corto</t>
  </si>
  <si>
    <t>3° Ass.F escl. da Cat. corto</t>
  </si>
  <si>
    <t>4° Ass.F escl. da Cat. corto</t>
  </si>
  <si>
    <t>5° Ass.F escl. da Cat. corto</t>
  </si>
  <si>
    <t>Categoria M masch. Corto</t>
  </si>
  <si>
    <t>Categoria E femm. Corto</t>
  </si>
  <si>
    <t>Categoria D femm. Corto</t>
  </si>
  <si>
    <t>Categoria I femm. Corto</t>
  </si>
  <si>
    <t>UISP SIENA ATLETICA LEGGERA</t>
  </si>
  <si>
    <t>Classifica m.</t>
  </si>
  <si>
    <t>Classifica f.</t>
  </si>
  <si>
    <t>Class. M/F</t>
  </si>
  <si>
    <t>Class.</t>
  </si>
  <si>
    <t>N</t>
  </si>
  <si>
    <t>Cognme e Nome</t>
  </si>
  <si>
    <t>sesso</t>
  </si>
  <si>
    <t>anno</t>
  </si>
  <si>
    <t>società</t>
  </si>
  <si>
    <t>Giani Andrea</t>
  </si>
  <si>
    <t>Bonanni Lorena</t>
  </si>
  <si>
    <t>Lorenzini Elisa</t>
  </si>
  <si>
    <t>Di Renzone Francesco</t>
  </si>
  <si>
    <t>Fonti Romina</t>
  </si>
  <si>
    <t>Balletto Massimo</t>
  </si>
  <si>
    <t>Franceschini Mauro</t>
  </si>
  <si>
    <t>Canapini Paola</t>
  </si>
  <si>
    <t>Petrolito Roberto</t>
  </si>
  <si>
    <t>Bindi Emilio</t>
  </si>
  <si>
    <t>Buoncompagni Ugo</t>
  </si>
  <si>
    <t>Lastri Mauro</t>
  </si>
  <si>
    <t>Comiotto Loretta</t>
  </si>
  <si>
    <t>Dolfi Figliola</t>
  </si>
  <si>
    <t>Volpi Daniele</t>
  </si>
  <si>
    <t>Rossi Cristof</t>
  </si>
  <si>
    <t>Antonucci Fabio</t>
  </si>
  <si>
    <t>Ferracuti Laura</t>
  </si>
  <si>
    <t>Bartolomei Rachele</t>
  </si>
  <si>
    <t>Rossi Roberta</t>
  </si>
  <si>
    <t>Pascucci Mariangela</t>
  </si>
  <si>
    <t>Capogna Anna</t>
  </si>
  <si>
    <t>Rossi Monica</t>
  </si>
  <si>
    <t>PARTECIPANTI ALLA PASSEGGIATA VIVO D'ORCIA KM. 9,500</t>
  </si>
  <si>
    <t>Classifica a numero di partecipanti arrivati</t>
  </si>
  <si>
    <t>Arrivati N.C.</t>
  </si>
  <si>
    <t>n. Arrivati</t>
  </si>
  <si>
    <t>Comp.</t>
  </si>
  <si>
    <t>Arrivati n.</t>
  </si>
  <si>
    <t>GIUDICI DI GARA</t>
  </si>
  <si>
    <t>Brogini Marco</t>
  </si>
  <si>
    <t>Cappai Raffaele</t>
  </si>
  <si>
    <t>Marcucci Giovanni</t>
  </si>
  <si>
    <t>Muzzi Mario</t>
  </si>
  <si>
    <t>Cat/B</t>
  </si>
  <si>
    <t>Cat/C</t>
  </si>
  <si>
    <t>Cat/D</t>
  </si>
  <si>
    <t>Cat/E</t>
  </si>
  <si>
    <t>Cat/F</t>
  </si>
  <si>
    <t>Cat/G</t>
  </si>
  <si>
    <t>Cat/H</t>
  </si>
  <si>
    <t>Cat/I</t>
  </si>
  <si>
    <t>Cat/L</t>
  </si>
  <si>
    <t>Cat/N</t>
  </si>
  <si>
    <t>Cat/f</t>
  </si>
  <si>
    <t>CLASSIFICA "VIVO TRAIL" PER CATEGORIE 21-08-2022 KM. 19,900</t>
  </si>
  <si>
    <t>Cat/M</t>
  </si>
  <si>
    <t>S.</t>
  </si>
  <si>
    <t>A.S.D. MENS SANA</t>
  </si>
  <si>
    <t>CLASSIFICA "VIVO TRAIL" PER CATEGORIE 21-08-2022 KM. 9,500</t>
  </si>
  <si>
    <t>o)</t>
  </si>
  <si>
    <t xml:space="preserve"> </t>
  </si>
  <si>
    <t>Classifica maschile</t>
  </si>
  <si>
    <t>Classifica femminile</t>
  </si>
  <si>
    <t>Bianciardi Ranieri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</si>
</sst>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410]d\ mmmm\ yyyy;@"/>
    <numFmt numFmtId="166" formatCode="m:ss"/>
    <numFmt numFmtId="167" formatCode="h:mm:ss"/>
  </numFmts>
  <fonts count="1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4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color theme="1"/>
      <name val="Arial"/>
      <family val="2"/>
    </font>
    <font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quotePrefix="1" applyFont="1" applyAlignment="1">
      <alignment horizontal="center"/>
    </xf>
    <xf numFmtId="46" fontId="2" fillId="0" borderId="0" xfId="0" quotePrefix="1" applyNumberFormat="1" applyFont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center" vertical="top" wrapText="1"/>
    </xf>
    <xf numFmtId="166" fontId="6" fillId="0" borderId="0" xfId="0" applyNumberFormat="1" applyFont="1" applyBorder="1" applyAlignment="1">
      <alignment horizontal="center" vertical="top" wrapText="1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0" xfId="0" quotePrefix="1" applyFont="1"/>
    <xf numFmtId="0" fontId="5" fillId="0" borderId="0" xfId="0" quotePrefix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166" fontId="5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6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Border="1" applyAlignment="1">
      <alignment horizontal="center" vertical="center" wrapText="1"/>
    </xf>
    <xf numFmtId="167" fontId="5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12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8" fillId="0" borderId="0" xfId="0" applyFon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</cellXfs>
  <cellStyles count="1">
    <cellStyle name="Normale" xfId="0" builtinId="0"/>
  </cellStyles>
  <dxfs count="11"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68"/>
  <sheetViews>
    <sheetView tabSelected="1"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6.5703125" style="4" customWidth="1"/>
    <col min="2" max="2" width="6.7109375" style="4" customWidth="1"/>
    <col min="3" max="3" width="24.42578125" customWidth="1"/>
    <col min="4" max="4" width="5.7109375" style="4" customWidth="1"/>
    <col min="5" max="5" width="33" customWidth="1"/>
    <col min="6" max="6" width="7.5703125" style="4" customWidth="1"/>
    <col min="7" max="7" width="10.140625" style="5" customWidth="1"/>
    <col min="8" max="8" width="9.28515625" style="5" customWidth="1"/>
    <col min="9" max="9" width="9.7109375" style="6" customWidth="1"/>
    <col min="10" max="10" width="25.140625" customWidth="1"/>
    <col min="11" max="11" width="5.140625" style="4" customWidth="1"/>
  </cols>
  <sheetData>
    <row r="1" spans="1:11" ht="18" x14ac:dyDescent="0.25">
      <c r="A1" s="67" t="s">
        <v>126</v>
      </c>
      <c r="B1" s="67"/>
      <c r="C1" s="67"/>
      <c r="D1" s="67"/>
      <c r="E1" s="13" t="s">
        <v>127</v>
      </c>
      <c r="F1" s="13" t="s">
        <v>0</v>
      </c>
      <c r="G1" s="14">
        <v>19.899999999999999</v>
      </c>
      <c r="H1" s="15"/>
      <c r="I1" s="15"/>
      <c r="J1" s="16">
        <v>44794</v>
      </c>
      <c r="K1" s="38"/>
    </row>
    <row r="2" spans="1:11" ht="25.5" x14ac:dyDescent="0.25">
      <c r="A2" s="34" t="s">
        <v>193</v>
      </c>
      <c r="B2" s="34" t="s">
        <v>192</v>
      </c>
      <c r="C2" s="34" t="s">
        <v>1</v>
      </c>
      <c r="D2" s="34" t="s">
        <v>2</v>
      </c>
      <c r="E2" s="34" t="s">
        <v>3</v>
      </c>
      <c r="F2" s="34" t="s">
        <v>4</v>
      </c>
      <c r="G2" s="35" t="s">
        <v>5</v>
      </c>
      <c r="H2" s="35" t="s">
        <v>6</v>
      </c>
      <c r="I2" s="36" t="s">
        <v>7</v>
      </c>
      <c r="J2" s="34" t="s">
        <v>8</v>
      </c>
      <c r="K2" s="37" t="s">
        <v>9</v>
      </c>
    </row>
    <row r="3" spans="1:11" x14ac:dyDescent="0.25">
      <c r="A3" s="39"/>
      <c r="B3" s="39"/>
      <c r="C3" s="56" t="s">
        <v>251</v>
      </c>
      <c r="D3" s="39"/>
      <c r="E3" s="39"/>
      <c r="F3" s="39"/>
      <c r="G3" s="40"/>
      <c r="H3" s="40"/>
      <c r="I3" s="41"/>
      <c r="J3" s="39"/>
      <c r="K3" s="39"/>
    </row>
    <row r="4" spans="1:11" x14ac:dyDescent="0.25">
      <c r="A4" s="3">
        <v>1</v>
      </c>
      <c r="B4" s="21">
        <v>1</v>
      </c>
      <c r="C4" s="17" t="s">
        <v>10</v>
      </c>
      <c r="D4" s="22" t="s">
        <v>11</v>
      </c>
      <c r="E4" s="23" t="s">
        <v>12</v>
      </c>
      <c r="F4" s="22">
        <v>1976</v>
      </c>
      <c r="G4" s="42">
        <v>7.227314814372221E-2</v>
      </c>
      <c r="H4" s="25">
        <f t="shared" ref="H4:H35" si="0">IF(C4&gt;0,IF(G4&lt;&gt;"",$G$1/G4/24,""),"")</f>
        <v>11.472679521553259</v>
      </c>
      <c r="I4" s="26">
        <f t="shared" ref="I4:I35" si="1">IF(G4="","",G4/$G$1)</f>
        <v>3.6318164896342823E-3</v>
      </c>
      <c r="J4" s="25" t="s">
        <v>17</v>
      </c>
      <c r="K4" s="43" t="s">
        <v>18</v>
      </c>
    </row>
    <row r="5" spans="1:11" x14ac:dyDescent="0.25">
      <c r="A5" s="3">
        <v>2</v>
      </c>
      <c r="B5" s="21">
        <v>2</v>
      </c>
      <c r="C5" s="17" t="s">
        <v>13</v>
      </c>
      <c r="D5" s="22" t="s">
        <v>11</v>
      </c>
      <c r="E5" s="23" t="s">
        <v>14</v>
      </c>
      <c r="F5" s="22">
        <v>1965</v>
      </c>
      <c r="G5" s="42">
        <v>7.2319444443564862E-2</v>
      </c>
      <c r="H5" s="25">
        <f t="shared" si="0"/>
        <v>11.465335125931647</v>
      </c>
      <c r="I5" s="26">
        <f t="shared" si="1"/>
        <v>3.6341429368625562E-3</v>
      </c>
      <c r="J5" s="25" t="s">
        <v>19</v>
      </c>
      <c r="K5" s="43" t="s">
        <v>18</v>
      </c>
    </row>
    <row r="6" spans="1:11" x14ac:dyDescent="0.25">
      <c r="A6" s="3">
        <v>3</v>
      </c>
      <c r="B6" s="21">
        <v>3</v>
      </c>
      <c r="C6" s="17" t="s">
        <v>15</v>
      </c>
      <c r="D6" s="22" t="s">
        <v>11</v>
      </c>
      <c r="E6" s="23" t="s">
        <v>16</v>
      </c>
      <c r="F6" s="22">
        <v>1973</v>
      </c>
      <c r="G6" s="42">
        <v>7.3592592591012362E-2</v>
      </c>
      <c r="H6" s="25">
        <f t="shared" si="0"/>
        <v>11.2669854053753</v>
      </c>
      <c r="I6" s="26">
        <f t="shared" si="1"/>
        <v>3.698120230704139E-3</v>
      </c>
      <c r="J6" s="25" t="s">
        <v>20</v>
      </c>
      <c r="K6" s="43" t="s">
        <v>18</v>
      </c>
    </row>
    <row r="7" spans="1:11" x14ac:dyDescent="0.25">
      <c r="A7" s="3">
        <v>4</v>
      </c>
      <c r="B7" s="21">
        <v>4</v>
      </c>
      <c r="C7" s="17" t="s">
        <v>21</v>
      </c>
      <c r="D7" s="22" t="s">
        <v>11</v>
      </c>
      <c r="E7" s="23" t="s">
        <v>22</v>
      </c>
      <c r="F7" s="22">
        <v>1992</v>
      </c>
      <c r="G7" s="42">
        <v>7.5467592592758592E-2</v>
      </c>
      <c r="H7" s="25">
        <f t="shared" si="0"/>
        <v>10.987056008809645</v>
      </c>
      <c r="I7" s="26">
        <f t="shared" si="1"/>
        <v>3.7923413363195276E-3</v>
      </c>
      <c r="J7" s="25" t="s">
        <v>23</v>
      </c>
      <c r="K7" s="43" t="s">
        <v>18</v>
      </c>
    </row>
    <row r="8" spans="1:11" x14ac:dyDescent="0.25">
      <c r="A8" s="3">
        <v>5</v>
      </c>
      <c r="B8" s="21">
        <v>5</v>
      </c>
      <c r="C8" s="17" t="s">
        <v>24</v>
      </c>
      <c r="D8" s="22" t="s">
        <v>11</v>
      </c>
      <c r="E8" s="23" t="s">
        <v>12</v>
      </c>
      <c r="F8" s="22">
        <v>1974</v>
      </c>
      <c r="G8" s="42">
        <v>7.7840277772338595E-2</v>
      </c>
      <c r="H8" s="25">
        <f t="shared" si="0"/>
        <v>10.652154519434669</v>
      </c>
      <c r="I8" s="26">
        <f t="shared" si="1"/>
        <v>3.9115717473536989E-3</v>
      </c>
      <c r="J8" s="25" t="s">
        <v>25</v>
      </c>
      <c r="K8" s="43" t="s">
        <v>18</v>
      </c>
    </row>
    <row r="9" spans="1:11" x14ac:dyDescent="0.25">
      <c r="A9" s="3">
        <v>6</v>
      </c>
      <c r="B9" s="21">
        <v>6</v>
      </c>
      <c r="C9" s="17" t="s">
        <v>26</v>
      </c>
      <c r="D9" s="22" t="s">
        <v>11</v>
      </c>
      <c r="E9" s="23" t="s">
        <v>27</v>
      </c>
      <c r="F9" s="22">
        <v>1992</v>
      </c>
      <c r="G9" s="42">
        <v>8.0143518513068557E-2</v>
      </c>
      <c r="H9" s="25">
        <f t="shared" si="0"/>
        <v>10.346022760798293</v>
      </c>
      <c r="I9" s="26">
        <f t="shared" si="1"/>
        <v>4.0273124880938977E-3</v>
      </c>
      <c r="J9" s="25" t="s">
        <v>89</v>
      </c>
      <c r="K9" s="44">
        <v>1</v>
      </c>
    </row>
    <row r="10" spans="1:11" x14ac:dyDescent="0.25">
      <c r="A10" s="3">
        <v>7</v>
      </c>
      <c r="B10" s="21">
        <v>7</v>
      </c>
      <c r="C10" s="17" t="s">
        <v>28</v>
      </c>
      <c r="D10" s="22" t="s">
        <v>11</v>
      </c>
      <c r="E10" s="23" t="s">
        <v>29</v>
      </c>
      <c r="F10" s="22">
        <v>1978</v>
      </c>
      <c r="G10" s="42">
        <v>8.0340277774666902E-2</v>
      </c>
      <c r="H10" s="25">
        <f t="shared" si="0"/>
        <v>10.320684588523063</v>
      </c>
      <c r="I10" s="26">
        <f t="shared" si="1"/>
        <v>4.0371998881742165E-3</v>
      </c>
      <c r="J10" s="25" t="s">
        <v>90</v>
      </c>
      <c r="K10" s="44">
        <v>1</v>
      </c>
    </row>
    <row r="11" spans="1:11" x14ac:dyDescent="0.25">
      <c r="A11" s="3">
        <v>8</v>
      </c>
      <c r="B11" s="21">
        <v>8</v>
      </c>
      <c r="C11" s="17" t="s">
        <v>30</v>
      </c>
      <c r="D11" s="22" t="s">
        <v>11</v>
      </c>
      <c r="E11" s="23" t="s">
        <v>31</v>
      </c>
      <c r="F11" s="22">
        <v>1977</v>
      </c>
      <c r="G11" s="42">
        <v>8.0907407405902632E-2</v>
      </c>
      <c r="H11" s="25">
        <f t="shared" si="0"/>
        <v>10.24834058155934</v>
      </c>
      <c r="I11" s="26">
        <f t="shared" si="1"/>
        <v>4.0656988646182229E-3</v>
      </c>
      <c r="J11" s="25" t="s">
        <v>91</v>
      </c>
      <c r="K11" s="44">
        <v>1</v>
      </c>
    </row>
    <row r="12" spans="1:11" x14ac:dyDescent="0.25">
      <c r="A12" s="3">
        <v>9</v>
      </c>
      <c r="B12" s="21">
        <v>9</v>
      </c>
      <c r="C12" s="17" t="s">
        <v>32</v>
      </c>
      <c r="D12" s="22" t="s">
        <v>11</v>
      </c>
      <c r="E12" s="23" t="s">
        <v>33</v>
      </c>
      <c r="F12" s="22">
        <v>1987</v>
      </c>
      <c r="G12" s="42">
        <v>8.1196759259910323E-2</v>
      </c>
      <c r="H12" s="25">
        <f t="shared" si="0"/>
        <v>10.211819710839803</v>
      </c>
      <c r="I12" s="26">
        <f t="shared" si="1"/>
        <v>4.0802391587894636E-3</v>
      </c>
      <c r="J12" s="25" t="s">
        <v>92</v>
      </c>
      <c r="K12" s="44">
        <v>1</v>
      </c>
    </row>
    <row r="13" spans="1:11" x14ac:dyDescent="0.25">
      <c r="A13" s="3">
        <v>10</v>
      </c>
      <c r="B13" s="21">
        <v>10</v>
      </c>
      <c r="C13" s="17" t="s">
        <v>34</v>
      </c>
      <c r="D13" s="22" t="s">
        <v>11</v>
      </c>
      <c r="E13" s="23" t="s">
        <v>16</v>
      </c>
      <c r="F13" s="22">
        <v>1972</v>
      </c>
      <c r="G13" s="42">
        <v>8.1474537037138361E-2</v>
      </c>
      <c r="H13" s="25">
        <f t="shared" si="0"/>
        <v>10.17700372189546</v>
      </c>
      <c r="I13" s="26">
        <f t="shared" si="1"/>
        <v>4.0941978410622294E-3</v>
      </c>
      <c r="J13" s="25" t="s">
        <v>93</v>
      </c>
      <c r="K13" s="44">
        <v>1</v>
      </c>
    </row>
    <row r="14" spans="1:11" x14ac:dyDescent="0.25">
      <c r="A14" s="3">
        <v>11</v>
      </c>
      <c r="B14" s="21">
        <v>11</v>
      </c>
      <c r="C14" s="17" t="s">
        <v>35</v>
      </c>
      <c r="D14" s="22" t="s">
        <v>11</v>
      </c>
      <c r="E14" s="23" t="s">
        <v>29</v>
      </c>
      <c r="F14" s="22">
        <v>1992</v>
      </c>
      <c r="G14" s="42">
        <v>8.1706018514523748E-2</v>
      </c>
      <c r="H14" s="25">
        <f t="shared" si="0"/>
        <v>10.148171233178827</v>
      </c>
      <c r="I14" s="26">
        <f t="shared" si="1"/>
        <v>4.1058300761067212E-3</v>
      </c>
      <c r="J14" s="25" t="s">
        <v>89</v>
      </c>
      <c r="K14" s="44">
        <v>2</v>
      </c>
    </row>
    <row r="15" spans="1:11" x14ac:dyDescent="0.25">
      <c r="A15" s="3">
        <v>12</v>
      </c>
      <c r="B15" s="21">
        <v>12</v>
      </c>
      <c r="C15" s="17" t="s">
        <v>36</v>
      </c>
      <c r="D15" s="22" t="s">
        <v>11</v>
      </c>
      <c r="E15" s="23" t="s">
        <v>37</v>
      </c>
      <c r="F15" s="22">
        <v>1980</v>
      </c>
      <c r="G15" s="42">
        <v>8.3766203701088671E-2</v>
      </c>
      <c r="H15" s="25">
        <f t="shared" si="0"/>
        <v>9.8985823641413315</v>
      </c>
      <c r="I15" s="26">
        <f t="shared" si="1"/>
        <v>4.2093569699039532E-3</v>
      </c>
      <c r="J15" s="25" t="s">
        <v>90</v>
      </c>
      <c r="K15" s="44">
        <v>2</v>
      </c>
    </row>
    <row r="16" spans="1:11" x14ac:dyDescent="0.25">
      <c r="A16" s="3">
        <v>13</v>
      </c>
      <c r="B16" s="21">
        <v>13</v>
      </c>
      <c r="C16" s="17" t="s">
        <v>38</v>
      </c>
      <c r="D16" s="22" t="s">
        <v>11</v>
      </c>
      <c r="E16" s="23" t="s">
        <v>39</v>
      </c>
      <c r="F16" s="22">
        <v>1964</v>
      </c>
      <c r="G16" s="42">
        <v>8.4668981478898786E-2</v>
      </c>
      <c r="H16" s="25">
        <f t="shared" si="0"/>
        <v>9.7930393419615154</v>
      </c>
      <c r="I16" s="26">
        <f t="shared" si="1"/>
        <v>4.2547226873818492E-3</v>
      </c>
      <c r="J16" s="25" t="s">
        <v>94</v>
      </c>
      <c r="K16" s="44">
        <v>1</v>
      </c>
    </row>
    <row r="17" spans="1:11" x14ac:dyDescent="0.25">
      <c r="A17" s="3">
        <v>14</v>
      </c>
      <c r="B17" s="21">
        <v>14</v>
      </c>
      <c r="C17" s="17" t="s">
        <v>40</v>
      </c>
      <c r="D17" s="22" t="s">
        <v>11</v>
      </c>
      <c r="E17" s="23" t="s">
        <v>41</v>
      </c>
      <c r="F17" s="22">
        <v>1976</v>
      </c>
      <c r="G17" s="42">
        <v>8.4842592586937826E-2</v>
      </c>
      <c r="H17" s="25">
        <f t="shared" si="0"/>
        <v>9.7730001097859347</v>
      </c>
      <c r="I17" s="26">
        <f t="shared" si="1"/>
        <v>4.2634468636652181E-3</v>
      </c>
      <c r="J17" s="25" t="s">
        <v>91</v>
      </c>
      <c r="K17" s="44">
        <v>2</v>
      </c>
    </row>
    <row r="18" spans="1:11" x14ac:dyDescent="0.25">
      <c r="A18" s="3">
        <v>15</v>
      </c>
      <c r="B18" s="21">
        <v>15</v>
      </c>
      <c r="C18" s="17" t="s">
        <v>42</v>
      </c>
      <c r="D18" s="22" t="s">
        <v>11</v>
      </c>
      <c r="E18" s="23" t="s">
        <v>37</v>
      </c>
      <c r="F18" s="22">
        <v>1982</v>
      </c>
      <c r="G18" s="42">
        <v>8.5560185179929249E-2</v>
      </c>
      <c r="H18" s="25">
        <f t="shared" si="0"/>
        <v>9.6910340355501354</v>
      </c>
      <c r="I18" s="26">
        <f t="shared" si="1"/>
        <v>4.2995067929612694E-3</v>
      </c>
      <c r="J18" s="25" t="s">
        <v>90</v>
      </c>
      <c r="K18" s="44">
        <v>3</v>
      </c>
    </row>
    <row r="19" spans="1:11" x14ac:dyDescent="0.25">
      <c r="A19" s="3">
        <v>16</v>
      </c>
      <c r="B19" s="21">
        <v>16</v>
      </c>
      <c r="C19" s="17" t="s">
        <v>43</v>
      </c>
      <c r="D19" s="22" t="s">
        <v>11</v>
      </c>
      <c r="E19" s="23" t="s">
        <v>12</v>
      </c>
      <c r="F19" s="22">
        <v>1996</v>
      </c>
      <c r="G19" s="42">
        <v>8.6462962957739364E-2</v>
      </c>
      <c r="H19" s="25">
        <f t="shared" si="0"/>
        <v>9.5898479337556317</v>
      </c>
      <c r="I19" s="26">
        <f t="shared" si="1"/>
        <v>4.3448725104391645E-3</v>
      </c>
      <c r="J19" s="25" t="s">
        <v>95</v>
      </c>
      <c r="K19" s="44">
        <v>1</v>
      </c>
    </row>
    <row r="20" spans="1:11" x14ac:dyDescent="0.25">
      <c r="A20" s="3">
        <v>17</v>
      </c>
      <c r="B20" s="21">
        <v>17</v>
      </c>
      <c r="C20" s="17" t="s">
        <v>44</v>
      </c>
      <c r="D20" s="22" t="s">
        <v>11</v>
      </c>
      <c r="E20" s="23" t="s">
        <v>31</v>
      </c>
      <c r="F20" s="22">
        <v>1979</v>
      </c>
      <c r="G20" s="42">
        <v>8.8858796290878672E-2</v>
      </c>
      <c r="H20" s="25">
        <f t="shared" si="0"/>
        <v>9.3312840290160484</v>
      </c>
      <c r="I20" s="26">
        <f t="shared" si="1"/>
        <v>4.4652661452702852E-3</v>
      </c>
      <c r="J20" s="25" t="s">
        <v>90</v>
      </c>
      <c r="K20" s="43">
        <v>4</v>
      </c>
    </row>
    <row r="21" spans="1:11" x14ac:dyDescent="0.25">
      <c r="A21" s="3">
        <v>18</v>
      </c>
      <c r="B21" s="21">
        <v>18</v>
      </c>
      <c r="C21" s="17" t="s">
        <v>45</v>
      </c>
      <c r="D21" s="22" t="s">
        <v>11</v>
      </c>
      <c r="E21" s="23" t="s">
        <v>46</v>
      </c>
      <c r="F21" s="22">
        <v>1975</v>
      </c>
      <c r="G21" s="42">
        <v>8.9148148144886363E-2</v>
      </c>
      <c r="H21" s="25">
        <f t="shared" si="0"/>
        <v>9.3009970921558445</v>
      </c>
      <c r="I21" s="26">
        <f t="shared" si="1"/>
        <v>4.4798064394415259E-3</v>
      </c>
      <c r="J21" s="25" t="s">
        <v>91</v>
      </c>
      <c r="K21" s="44">
        <v>3</v>
      </c>
    </row>
    <row r="22" spans="1:11" x14ac:dyDescent="0.25">
      <c r="A22" s="3">
        <v>19</v>
      </c>
      <c r="B22" s="21">
        <v>19</v>
      </c>
      <c r="C22" s="17" t="s">
        <v>47</v>
      </c>
      <c r="D22" s="22" t="s">
        <v>11</v>
      </c>
      <c r="E22" s="23" t="s">
        <v>29</v>
      </c>
      <c r="F22" s="22">
        <v>1993</v>
      </c>
      <c r="G22" s="42">
        <v>8.9865740737877786E-2</v>
      </c>
      <c r="H22" s="25">
        <f t="shared" si="0"/>
        <v>9.2267271137862945</v>
      </c>
      <c r="I22" s="26">
        <f t="shared" si="1"/>
        <v>4.5158663687375773E-3</v>
      </c>
      <c r="J22" s="25" t="s">
        <v>95</v>
      </c>
      <c r="K22" s="44">
        <v>2</v>
      </c>
    </row>
    <row r="23" spans="1:11" x14ac:dyDescent="0.25">
      <c r="A23" s="3">
        <v>21</v>
      </c>
      <c r="B23" s="21">
        <v>20</v>
      </c>
      <c r="C23" s="17" t="s">
        <v>51</v>
      </c>
      <c r="D23" s="22" t="s">
        <v>11</v>
      </c>
      <c r="E23" s="23" t="s">
        <v>52</v>
      </c>
      <c r="F23" s="22">
        <v>1960</v>
      </c>
      <c r="G23" s="42">
        <v>9.0803240738750901E-2</v>
      </c>
      <c r="H23" s="25">
        <f t="shared" si="0"/>
        <v>9.1314655723825293</v>
      </c>
      <c r="I23" s="26">
        <f t="shared" si="1"/>
        <v>4.5629769215452714E-3</v>
      </c>
      <c r="J23" s="25" t="s">
        <v>97</v>
      </c>
      <c r="K23" s="43">
        <v>1</v>
      </c>
    </row>
    <row r="24" spans="1:11" x14ac:dyDescent="0.25">
      <c r="A24" s="3">
        <v>22</v>
      </c>
      <c r="B24" s="21">
        <v>21</v>
      </c>
      <c r="C24" s="17" t="s">
        <v>53</v>
      </c>
      <c r="D24" s="22" t="s">
        <v>11</v>
      </c>
      <c r="E24" s="23" t="s">
        <v>54</v>
      </c>
      <c r="F24" s="22">
        <v>1969</v>
      </c>
      <c r="G24" s="42">
        <v>9.1428240739332978E-2</v>
      </c>
      <c r="H24" s="25">
        <f t="shared" si="0"/>
        <v>9.0690432186119292</v>
      </c>
      <c r="I24" s="26">
        <f t="shared" si="1"/>
        <v>4.5943839567504016E-3</v>
      </c>
      <c r="J24" s="25" t="s">
        <v>93</v>
      </c>
      <c r="K24" s="44">
        <v>2</v>
      </c>
    </row>
    <row r="25" spans="1:11" x14ac:dyDescent="0.25">
      <c r="A25" s="3">
        <v>23</v>
      </c>
      <c r="B25" s="21">
        <v>22</v>
      </c>
      <c r="C25" s="17" t="s">
        <v>55</v>
      </c>
      <c r="D25" s="22" t="s">
        <v>11</v>
      </c>
      <c r="E25" s="23" t="s">
        <v>50</v>
      </c>
      <c r="F25" s="22">
        <v>1970</v>
      </c>
      <c r="G25" s="42">
        <v>9.1659722216718365E-2</v>
      </c>
      <c r="H25" s="25">
        <f t="shared" si="0"/>
        <v>9.0461398596234233</v>
      </c>
      <c r="I25" s="26">
        <f t="shared" si="1"/>
        <v>4.6060161917948934E-3</v>
      </c>
      <c r="J25" s="25" t="s">
        <v>93</v>
      </c>
      <c r="K25" s="44">
        <v>3</v>
      </c>
    </row>
    <row r="26" spans="1:11" x14ac:dyDescent="0.25">
      <c r="A26" s="3">
        <v>24</v>
      </c>
      <c r="B26" s="21">
        <v>23</v>
      </c>
      <c r="C26" s="17" t="s">
        <v>56</v>
      </c>
      <c r="D26" s="22" t="s">
        <v>11</v>
      </c>
      <c r="E26" s="23" t="s">
        <v>12</v>
      </c>
      <c r="F26" s="22">
        <v>1978</v>
      </c>
      <c r="G26" s="42">
        <v>9.1798611108970363E-2</v>
      </c>
      <c r="H26" s="25">
        <f t="shared" si="0"/>
        <v>9.0324532871461081</v>
      </c>
      <c r="I26" s="26">
        <f t="shared" si="1"/>
        <v>4.6129955331140893E-3</v>
      </c>
      <c r="J26" s="25" t="s">
        <v>90</v>
      </c>
      <c r="K26" s="44">
        <v>5</v>
      </c>
    </row>
    <row r="27" spans="1:11" x14ac:dyDescent="0.25">
      <c r="A27" s="3">
        <v>25</v>
      </c>
      <c r="B27" s="21">
        <v>24</v>
      </c>
      <c r="C27" s="17" t="s">
        <v>57</v>
      </c>
      <c r="D27" s="22" t="s">
        <v>11</v>
      </c>
      <c r="E27" s="23" t="s">
        <v>29</v>
      </c>
      <c r="F27" s="22">
        <v>1974</v>
      </c>
      <c r="G27" s="42">
        <v>9.1902777778159361E-2</v>
      </c>
      <c r="H27" s="25">
        <f t="shared" si="0"/>
        <v>9.0222155054786342</v>
      </c>
      <c r="I27" s="26">
        <f t="shared" si="1"/>
        <v>4.6182300391034862E-3</v>
      </c>
      <c r="J27" s="25" t="s">
        <v>91</v>
      </c>
      <c r="K27" s="43">
        <v>4</v>
      </c>
    </row>
    <row r="28" spans="1:11" x14ac:dyDescent="0.25">
      <c r="A28" s="3">
        <v>27</v>
      </c>
      <c r="B28" s="21">
        <v>25</v>
      </c>
      <c r="C28" s="17" t="s">
        <v>59</v>
      </c>
      <c r="D28" s="22" t="s">
        <v>11</v>
      </c>
      <c r="E28" s="23" t="s">
        <v>60</v>
      </c>
      <c r="F28" s="22">
        <v>1971</v>
      </c>
      <c r="G28" s="42">
        <v>9.3847222218755633E-2</v>
      </c>
      <c r="H28" s="25">
        <f t="shared" si="0"/>
        <v>8.8352819301768886</v>
      </c>
      <c r="I28" s="26">
        <f t="shared" si="1"/>
        <v>4.7159408150128463E-3</v>
      </c>
      <c r="J28" s="25" t="s">
        <v>93</v>
      </c>
      <c r="K28" s="43">
        <v>4</v>
      </c>
    </row>
    <row r="29" spans="1:11" x14ac:dyDescent="0.25">
      <c r="A29" s="3">
        <v>28</v>
      </c>
      <c r="B29" s="21">
        <v>26</v>
      </c>
      <c r="C29" s="17" t="s">
        <v>61</v>
      </c>
      <c r="D29" s="22" t="s">
        <v>11</v>
      </c>
      <c r="E29" s="23" t="s">
        <v>31</v>
      </c>
      <c r="F29" s="22">
        <v>1968</v>
      </c>
      <c r="G29" s="42">
        <v>9.4043981480353978E-2</v>
      </c>
      <c r="H29" s="25">
        <f t="shared" si="0"/>
        <v>8.8167967116522146</v>
      </c>
      <c r="I29" s="26">
        <f t="shared" si="1"/>
        <v>4.7258282150931651E-3</v>
      </c>
      <c r="J29" s="25" t="s">
        <v>93</v>
      </c>
      <c r="K29" s="43">
        <v>5</v>
      </c>
    </row>
    <row r="30" spans="1:11" x14ac:dyDescent="0.25">
      <c r="A30" s="3">
        <v>29</v>
      </c>
      <c r="B30" s="21">
        <v>27</v>
      </c>
      <c r="C30" s="17" t="s">
        <v>62</v>
      </c>
      <c r="D30" s="22" t="s">
        <v>11</v>
      </c>
      <c r="E30" s="23" t="s">
        <v>60</v>
      </c>
      <c r="F30" s="22">
        <v>1966</v>
      </c>
      <c r="G30" s="42">
        <v>9.426388888823567E-2</v>
      </c>
      <c r="H30" s="25">
        <f t="shared" si="0"/>
        <v>8.7962280831609991</v>
      </c>
      <c r="I30" s="26">
        <f t="shared" si="1"/>
        <v>4.7368788386048079E-3</v>
      </c>
      <c r="J30" s="25" t="s">
        <v>94</v>
      </c>
      <c r="K30" s="43">
        <v>2</v>
      </c>
    </row>
    <row r="31" spans="1:11" x14ac:dyDescent="0.25">
      <c r="A31" s="3">
        <v>30</v>
      </c>
      <c r="B31" s="21">
        <v>28</v>
      </c>
      <c r="C31" s="17" t="s">
        <v>63</v>
      </c>
      <c r="D31" s="22" t="s">
        <v>11</v>
      </c>
      <c r="E31" s="23" t="s">
        <v>64</v>
      </c>
      <c r="F31" s="22">
        <v>1965</v>
      </c>
      <c r="G31" s="42">
        <v>9.4321759257582016E-2</v>
      </c>
      <c r="H31" s="25">
        <f t="shared" si="0"/>
        <v>8.7908312269951043</v>
      </c>
      <c r="I31" s="26">
        <f t="shared" si="1"/>
        <v>4.7397868973659309E-3</v>
      </c>
      <c r="J31" s="25" t="s">
        <v>94</v>
      </c>
      <c r="K31" s="43">
        <v>3</v>
      </c>
    </row>
    <row r="32" spans="1:11" x14ac:dyDescent="0.25">
      <c r="A32" s="3">
        <v>31</v>
      </c>
      <c r="B32" s="21">
        <v>29</v>
      </c>
      <c r="C32" s="17" t="s">
        <v>65</v>
      </c>
      <c r="D32" s="22" t="s">
        <v>11</v>
      </c>
      <c r="E32" s="23" t="s">
        <v>66</v>
      </c>
      <c r="F32" s="22">
        <v>1967</v>
      </c>
      <c r="G32" s="42">
        <v>9.5236111112171784E-2</v>
      </c>
      <c r="H32" s="25">
        <f t="shared" si="0"/>
        <v>8.7064313838901999</v>
      </c>
      <c r="I32" s="26">
        <f t="shared" si="1"/>
        <v>4.785734226742301E-3</v>
      </c>
      <c r="J32" s="25" t="s">
        <v>94</v>
      </c>
      <c r="K32" s="44">
        <v>4</v>
      </c>
    </row>
    <row r="33" spans="1:11" x14ac:dyDescent="0.25">
      <c r="A33" s="3">
        <v>32</v>
      </c>
      <c r="B33" s="21">
        <v>30</v>
      </c>
      <c r="C33" s="17" t="s">
        <v>67</v>
      </c>
      <c r="D33" s="22" t="s">
        <v>11</v>
      </c>
      <c r="E33" s="23" t="s">
        <v>68</v>
      </c>
      <c r="F33" s="22">
        <v>1983</v>
      </c>
      <c r="G33" s="42">
        <v>9.6231481482391246E-2</v>
      </c>
      <c r="H33" s="25">
        <f t="shared" si="0"/>
        <v>8.616376407115693</v>
      </c>
      <c r="I33" s="26">
        <f t="shared" si="1"/>
        <v>4.835752838311118E-3</v>
      </c>
      <c r="J33" s="25" t="s">
        <v>92</v>
      </c>
      <c r="K33" s="44">
        <v>2</v>
      </c>
    </row>
    <row r="34" spans="1:11" x14ac:dyDescent="0.25">
      <c r="A34" s="3">
        <v>33</v>
      </c>
      <c r="B34" s="21">
        <v>31</v>
      </c>
      <c r="C34" s="17" t="s">
        <v>69</v>
      </c>
      <c r="D34" s="22" t="s">
        <v>11</v>
      </c>
      <c r="E34" s="23" t="s">
        <v>52</v>
      </c>
      <c r="F34" s="22">
        <v>1973</v>
      </c>
      <c r="G34" s="42">
        <v>9.6289351851737592E-2</v>
      </c>
      <c r="H34" s="25">
        <f t="shared" si="0"/>
        <v>8.6111979229373521</v>
      </c>
      <c r="I34" s="26">
        <f t="shared" si="1"/>
        <v>4.838660897072241E-3</v>
      </c>
      <c r="J34" s="25" t="s">
        <v>91</v>
      </c>
      <c r="K34" s="43">
        <v>5</v>
      </c>
    </row>
    <row r="35" spans="1:11" x14ac:dyDescent="0.25">
      <c r="A35" s="3">
        <v>34</v>
      </c>
      <c r="B35" s="21">
        <v>32</v>
      </c>
      <c r="C35" s="17" t="s">
        <v>70</v>
      </c>
      <c r="D35" s="22" t="s">
        <v>11</v>
      </c>
      <c r="E35" s="23" t="s">
        <v>71</v>
      </c>
      <c r="F35" s="22">
        <v>1971</v>
      </c>
      <c r="G35" s="42">
        <v>9.7041666667792015E-2</v>
      </c>
      <c r="H35" s="25">
        <f t="shared" si="0"/>
        <v>8.5444396735806034</v>
      </c>
      <c r="I35" s="26">
        <f t="shared" si="1"/>
        <v>4.8764656616980913E-3</v>
      </c>
      <c r="J35" s="25" t="s">
        <v>93</v>
      </c>
      <c r="K35" s="44">
        <v>6</v>
      </c>
    </row>
    <row r="36" spans="1:11" x14ac:dyDescent="0.25">
      <c r="A36" s="3">
        <v>35</v>
      </c>
      <c r="B36" s="21">
        <v>33</v>
      </c>
      <c r="C36" s="17" t="s">
        <v>72</v>
      </c>
      <c r="D36" s="22" t="s">
        <v>11</v>
      </c>
      <c r="E36" s="23" t="s">
        <v>73</v>
      </c>
      <c r="F36" s="22">
        <v>1962</v>
      </c>
      <c r="G36" s="42">
        <v>9.7076388883579057E-2</v>
      </c>
      <c r="H36" s="25">
        <f t="shared" ref="H36:H52" si="2">IF(C36&gt;0,IF(G36&lt;&gt;"",$G$1/G36/24,""),"")</f>
        <v>8.5413835042943607</v>
      </c>
      <c r="I36" s="26">
        <f t="shared" ref="I36:I52" si="3">IF(G36="","",G36/$G$1)</f>
        <v>4.8782104966622643E-3</v>
      </c>
      <c r="J36" s="25" t="s">
        <v>97</v>
      </c>
      <c r="K36" s="43">
        <v>2</v>
      </c>
    </row>
    <row r="37" spans="1:11" x14ac:dyDescent="0.25">
      <c r="A37" s="3">
        <v>36</v>
      </c>
      <c r="B37" s="21">
        <v>34</v>
      </c>
      <c r="C37" s="17" t="s">
        <v>74</v>
      </c>
      <c r="D37" s="22" t="s">
        <v>11</v>
      </c>
      <c r="E37" s="23" t="s">
        <v>31</v>
      </c>
      <c r="F37" s="22">
        <v>1978</v>
      </c>
      <c r="G37" s="42">
        <v>9.7770833330287132E-2</v>
      </c>
      <c r="H37" s="25">
        <f t="shared" si="2"/>
        <v>8.4807159602045648</v>
      </c>
      <c r="I37" s="26">
        <f t="shared" si="3"/>
        <v>4.9131072025269916E-3</v>
      </c>
      <c r="J37" s="25" t="s">
        <v>90</v>
      </c>
      <c r="K37" s="43">
        <v>6</v>
      </c>
    </row>
    <row r="38" spans="1:11" x14ac:dyDescent="0.25">
      <c r="A38" s="3">
        <v>38</v>
      </c>
      <c r="B38" s="21">
        <v>35</v>
      </c>
      <c r="C38" s="17" t="s">
        <v>76</v>
      </c>
      <c r="D38" s="22" t="s">
        <v>11</v>
      </c>
      <c r="E38" s="23" t="s">
        <v>52</v>
      </c>
      <c r="F38" s="22">
        <v>1958</v>
      </c>
      <c r="G38" s="42">
        <v>0.10578009259188548</v>
      </c>
      <c r="H38" s="25">
        <f t="shared" si="2"/>
        <v>7.8385889665053385</v>
      </c>
      <c r="I38" s="26">
        <f t="shared" si="3"/>
        <v>5.3155825423058037E-3</v>
      </c>
      <c r="J38" s="25" t="s">
        <v>97</v>
      </c>
      <c r="K38" s="44">
        <v>3</v>
      </c>
    </row>
    <row r="39" spans="1:11" x14ac:dyDescent="0.25">
      <c r="A39" s="3">
        <v>39</v>
      </c>
      <c r="B39" s="21">
        <v>36</v>
      </c>
      <c r="C39" s="17" t="s">
        <v>77</v>
      </c>
      <c r="D39" s="22" t="s">
        <v>11</v>
      </c>
      <c r="E39" s="23" t="s">
        <v>78</v>
      </c>
      <c r="F39" s="22">
        <v>1968</v>
      </c>
      <c r="G39" s="42">
        <v>0.10685648147773463</v>
      </c>
      <c r="H39" s="25">
        <f t="shared" si="2"/>
        <v>7.7596291324587332</v>
      </c>
      <c r="I39" s="26">
        <f t="shared" si="3"/>
        <v>5.3696724360670677E-3</v>
      </c>
      <c r="J39" s="25" t="s">
        <v>93</v>
      </c>
      <c r="K39" s="43">
        <v>7</v>
      </c>
    </row>
    <row r="40" spans="1:11" x14ac:dyDescent="0.25">
      <c r="A40" s="3">
        <v>40</v>
      </c>
      <c r="B40" s="21">
        <v>37</v>
      </c>
      <c r="C40" s="17" t="s">
        <v>79</v>
      </c>
      <c r="D40" s="22" t="s">
        <v>11</v>
      </c>
      <c r="E40" s="23" t="s">
        <v>52</v>
      </c>
      <c r="F40" s="22">
        <v>1965</v>
      </c>
      <c r="G40" s="42">
        <v>0.10687962962401798</v>
      </c>
      <c r="H40" s="25">
        <f t="shared" si="2"/>
        <v>7.7579485406481643</v>
      </c>
      <c r="I40" s="26">
        <f t="shared" si="3"/>
        <v>5.3708356594983917E-3</v>
      </c>
      <c r="J40" s="25" t="s">
        <v>94</v>
      </c>
      <c r="K40" s="43">
        <v>5</v>
      </c>
    </row>
    <row r="41" spans="1:11" x14ac:dyDescent="0.25">
      <c r="A41" s="3">
        <v>41</v>
      </c>
      <c r="B41" s="21">
        <v>38</v>
      </c>
      <c r="C41" s="17" t="s">
        <v>80</v>
      </c>
      <c r="D41" s="22" t="s">
        <v>11</v>
      </c>
      <c r="E41" s="23" t="s">
        <v>46</v>
      </c>
      <c r="F41" s="22">
        <v>1965</v>
      </c>
      <c r="G41" s="42">
        <v>0.10738888888590736</v>
      </c>
      <c r="H41" s="25">
        <f t="shared" si="2"/>
        <v>7.7211588207006585</v>
      </c>
      <c r="I41" s="26">
        <f t="shared" si="3"/>
        <v>5.3964265771812752E-3</v>
      </c>
      <c r="J41" s="25" t="s">
        <v>94</v>
      </c>
      <c r="K41" s="44">
        <v>6</v>
      </c>
    </row>
    <row r="42" spans="1:11" x14ac:dyDescent="0.25">
      <c r="A42" s="3">
        <v>42</v>
      </c>
      <c r="B42" s="21">
        <v>39</v>
      </c>
      <c r="C42" s="17" t="s">
        <v>81</v>
      </c>
      <c r="D42" s="22" t="s">
        <v>11</v>
      </c>
      <c r="E42" s="23" t="s">
        <v>46</v>
      </c>
      <c r="F42" s="22">
        <v>1970</v>
      </c>
      <c r="G42" s="42">
        <v>0.10744675925525371</v>
      </c>
      <c r="H42" s="25">
        <f t="shared" si="2"/>
        <v>7.7170002372698248</v>
      </c>
      <c r="I42" s="26">
        <f t="shared" si="3"/>
        <v>5.3993346359423981E-3</v>
      </c>
      <c r="J42" s="25" t="s">
        <v>93</v>
      </c>
      <c r="K42" s="43">
        <v>8</v>
      </c>
    </row>
    <row r="43" spans="1:11" x14ac:dyDescent="0.25">
      <c r="A43" s="3">
        <v>43</v>
      </c>
      <c r="B43" s="21">
        <v>40</v>
      </c>
      <c r="C43" s="17" t="s">
        <v>82</v>
      </c>
      <c r="D43" s="22" t="s">
        <v>11</v>
      </c>
      <c r="E43" s="23" t="s">
        <v>27</v>
      </c>
      <c r="F43" s="22">
        <v>1971</v>
      </c>
      <c r="G43" s="42">
        <v>0.10748148147831671</v>
      </c>
      <c r="H43" s="25">
        <f t="shared" si="2"/>
        <v>7.7145072366158489</v>
      </c>
      <c r="I43" s="26">
        <f t="shared" si="3"/>
        <v>5.4010794712721971E-3</v>
      </c>
      <c r="J43" s="25" t="s">
        <v>93</v>
      </c>
      <c r="K43" s="43">
        <v>9</v>
      </c>
    </row>
    <row r="44" spans="1:11" x14ac:dyDescent="0.25">
      <c r="A44" s="3">
        <v>44</v>
      </c>
      <c r="B44" s="21">
        <v>41</v>
      </c>
      <c r="C44" s="17" t="s">
        <v>83</v>
      </c>
      <c r="D44" s="22" t="s">
        <v>11</v>
      </c>
      <c r="E44" s="23" t="s">
        <v>84</v>
      </c>
      <c r="F44" s="22">
        <v>1967</v>
      </c>
      <c r="G44" s="42">
        <v>0.10832638888678048</v>
      </c>
      <c r="H44" s="25">
        <f t="shared" si="2"/>
        <v>7.6543368166115728</v>
      </c>
      <c r="I44" s="26">
        <f t="shared" si="3"/>
        <v>5.4435371299889693E-3</v>
      </c>
      <c r="J44" s="25" t="s">
        <v>94</v>
      </c>
      <c r="K44" s="43">
        <v>7</v>
      </c>
    </row>
    <row r="45" spans="1:11" x14ac:dyDescent="0.25">
      <c r="A45" s="3">
        <v>46</v>
      </c>
      <c r="B45" s="21">
        <v>42</v>
      </c>
      <c r="C45" s="17" t="s">
        <v>86</v>
      </c>
      <c r="D45" s="22" t="s">
        <v>11</v>
      </c>
      <c r="E45" s="23" t="s">
        <v>64</v>
      </c>
      <c r="F45" s="22">
        <v>1964</v>
      </c>
      <c r="G45" s="42">
        <v>0.11102314814343117</v>
      </c>
      <c r="H45" s="25">
        <f t="shared" si="2"/>
        <v>7.4684124935411083</v>
      </c>
      <c r="I45" s="26">
        <f t="shared" si="3"/>
        <v>5.5790526705241797E-3</v>
      </c>
      <c r="J45" s="25" t="s">
        <v>94</v>
      </c>
      <c r="K45" s="43">
        <v>8</v>
      </c>
    </row>
    <row r="46" spans="1:11" x14ac:dyDescent="0.25">
      <c r="A46" s="3">
        <v>48</v>
      </c>
      <c r="B46" s="21">
        <v>43</v>
      </c>
      <c r="C46" s="17" t="s">
        <v>102</v>
      </c>
      <c r="D46" s="22" t="s">
        <v>11</v>
      </c>
      <c r="E46" s="23" t="s">
        <v>103</v>
      </c>
      <c r="F46" s="22">
        <v>1959</v>
      </c>
      <c r="G46" s="42">
        <v>0.11958796295948559</v>
      </c>
      <c r="H46" s="25">
        <f t="shared" si="2"/>
        <v>6.933529480283684</v>
      </c>
      <c r="I46" s="26">
        <f t="shared" si="3"/>
        <v>6.0094453748485224E-3</v>
      </c>
      <c r="J46" s="25" t="s">
        <v>97</v>
      </c>
      <c r="K46" s="43">
        <v>4</v>
      </c>
    </row>
    <row r="47" spans="1:11" x14ac:dyDescent="0.25">
      <c r="A47" s="3">
        <v>50</v>
      </c>
      <c r="B47" s="21">
        <v>44</v>
      </c>
      <c r="C47" s="17" t="s">
        <v>106</v>
      </c>
      <c r="D47" s="22" t="s">
        <v>11</v>
      </c>
      <c r="E47" s="23" t="s">
        <v>16</v>
      </c>
      <c r="F47" s="22">
        <v>1964</v>
      </c>
      <c r="G47" s="42">
        <v>0.12096527777612209</v>
      </c>
      <c r="H47" s="25">
        <f t="shared" si="2"/>
        <v>6.8545840749546043</v>
      </c>
      <c r="I47" s="26">
        <f t="shared" si="3"/>
        <v>6.078657174679503E-3</v>
      </c>
      <c r="J47" s="25" t="s">
        <v>94</v>
      </c>
      <c r="K47" s="43">
        <v>9</v>
      </c>
    </row>
    <row r="48" spans="1:11" x14ac:dyDescent="0.25">
      <c r="A48" s="3">
        <v>52</v>
      </c>
      <c r="B48" s="21">
        <v>45</v>
      </c>
      <c r="C48" s="17" t="s">
        <v>109</v>
      </c>
      <c r="D48" s="22" t="s">
        <v>11</v>
      </c>
      <c r="E48" s="23" t="s">
        <v>110</v>
      </c>
      <c r="F48" s="22">
        <v>1953</v>
      </c>
      <c r="G48" s="42">
        <v>0.12197222222312121</v>
      </c>
      <c r="H48" s="25">
        <f t="shared" si="2"/>
        <v>6.7979959006558852</v>
      </c>
      <c r="I48" s="26">
        <f t="shared" si="3"/>
        <v>6.129257398146795E-3</v>
      </c>
      <c r="J48" s="25" t="s">
        <v>122</v>
      </c>
      <c r="K48" s="43">
        <v>1</v>
      </c>
    </row>
    <row r="49" spans="1:11" x14ac:dyDescent="0.25">
      <c r="A49" s="3">
        <v>56</v>
      </c>
      <c r="B49" s="21">
        <v>46</v>
      </c>
      <c r="C49" s="17" t="s">
        <v>115</v>
      </c>
      <c r="D49" s="22" t="s">
        <v>11</v>
      </c>
      <c r="E49" s="23" t="s">
        <v>16</v>
      </c>
      <c r="F49" s="22">
        <v>1959</v>
      </c>
      <c r="G49" s="42">
        <v>0.13484259258984821</v>
      </c>
      <c r="H49" s="25">
        <f t="shared" si="2"/>
        <v>6.1491450938558367</v>
      </c>
      <c r="I49" s="26">
        <f t="shared" si="3"/>
        <v>6.7760096778818196E-3</v>
      </c>
      <c r="J49" s="25" t="s">
        <v>97</v>
      </c>
      <c r="K49" s="43">
        <v>5</v>
      </c>
    </row>
    <row r="50" spans="1:11" x14ac:dyDescent="0.25">
      <c r="A50" s="3">
        <v>57</v>
      </c>
      <c r="B50" s="21">
        <v>47</v>
      </c>
      <c r="C50" s="17" t="s">
        <v>116</v>
      </c>
      <c r="D50" s="22" t="s">
        <v>11</v>
      </c>
      <c r="E50" s="23" t="s">
        <v>64</v>
      </c>
      <c r="F50" s="22">
        <v>1960</v>
      </c>
      <c r="G50" s="42">
        <v>0.13490046295919456</v>
      </c>
      <c r="H50" s="25">
        <f t="shared" si="2"/>
        <v>6.1465071985518511</v>
      </c>
      <c r="I50" s="26">
        <f t="shared" si="3"/>
        <v>6.7789177366429426E-3</v>
      </c>
      <c r="J50" s="25" t="s">
        <v>97</v>
      </c>
      <c r="K50" s="43">
        <v>6</v>
      </c>
    </row>
    <row r="51" spans="1:11" x14ac:dyDescent="0.25">
      <c r="A51" s="3">
        <v>59</v>
      </c>
      <c r="B51" s="21">
        <v>48</v>
      </c>
      <c r="C51" s="17" t="s">
        <v>118</v>
      </c>
      <c r="D51" s="22" t="s">
        <v>11</v>
      </c>
      <c r="E51" s="23" t="s">
        <v>52</v>
      </c>
      <c r="F51" s="22">
        <v>1960</v>
      </c>
      <c r="G51" s="42">
        <v>0.15876620369817829</v>
      </c>
      <c r="H51" s="25">
        <f t="shared" si="2"/>
        <v>5.2225640429303821</v>
      </c>
      <c r="I51" s="26">
        <f t="shared" si="3"/>
        <v>7.9782011908632305E-3</v>
      </c>
      <c r="J51" s="25" t="s">
        <v>97</v>
      </c>
      <c r="K51" s="43">
        <v>7</v>
      </c>
    </row>
    <row r="52" spans="1:11" x14ac:dyDescent="0.25">
      <c r="A52" s="3">
        <v>60</v>
      </c>
      <c r="B52" s="21">
        <v>49</v>
      </c>
      <c r="C52" s="17" t="s">
        <v>119</v>
      </c>
      <c r="D52" s="22" t="s">
        <v>11</v>
      </c>
      <c r="E52" s="23" t="s">
        <v>120</v>
      </c>
      <c r="F52" s="22">
        <v>1945</v>
      </c>
      <c r="G52" s="42">
        <v>0.15882407407480059</v>
      </c>
      <c r="H52" s="25">
        <f t="shared" si="2"/>
        <v>5.2206611088200523</v>
      </c>
      <c r="I52" s="26">
        <f t="shared" si="3"/>
        <v>7.9811092499899802E-3</v>
      </c>
      <c r="J52" s="25" t="s">
        <v>125</v>
      </c>
      <c r="K52" s="44">
        <v>1</v>
      </c>
    </row>
    <row r="53" spans="1:11" x14ac:dyDescent="0.25">
      <c r="A53" s="3"/>
      <c r="B53" s="21"/>
      <c r="C53" s="47" t="s">
        <v>252</v>
      </c>
      <c r="D53" s="22"/>
      <c r="E53" s="23"/>
      <c r="F53" s="22"/>
      <c r="G53" s="42"/>
      <c r="H53" s="25"/>
      <c r="I53" s="26"/>
      <c r="J53" s="25"/>
      <c r="K53" s="46"/>
    </row>
    <row r="54" spans="1:11" x14ac:dyDescent="0.25">
      <c r="A54" s="3">
        <v>20</v>
      </c>
      <c r="B54" s="21">
        <v>1</v>
      </c>
      <c r="C54" s="17" t="s">
        <v>48</v>
      </c>
      <c r="D54" s="22" t="s">
        <v>49</v>
      </c>
      <c r="E54" s="23" t="s">
        <v>50</v>
      </c>
      <c r="F54" s="22">
        <v>1976</v>
      </c>
      <c r="G54" s="42">
        <v>9.0583333330869209E-2</v>
      </c>
      <c r="H54" s="25">
        <f t="shared" ref="H54:H64" si="4">IF(C54&gt;0,IF(G54&lt;&gt;"",$G$1/G54/24,""),"")</f>
        <v>9.1536338548948191</v>
      </c>
      <c r="I54" s="26">
        <f t="shared" ref="I54:I64" si="5">IF(G54="","",G54/$G$1)</f>
        <v>4.5519262980336286E-3</v>
      </c>
      <c r="J54" s="25" t="s">
        <v>96</v>
      </c>
      <c r="K54" s="43" t="s">
        <v>18</v>
      </c>
    </row>
    <row r="55" spans="1:11" x14ac:dyDescent="0.25">
      <c r="A55" s="3">
        <v>26</v>
      </c>
      <c r="B55" s="21">
        <v>2</v>
      </c>
      <c r="C55" s="17" t="s">
        <v>58</v>
      </c>
      <c r="D55" s="22" t="s">
        <v>49</v>
      </c>
      <c r="E55" s="23" t="s">
        <v>52</v>
      </c>
      <c r="F55" s="22">
        <v>1971</v>
      </c>
      <c r="G55" s="42">
        <v>9.2678240740497131E-2</v>
      </c>
      <c r="H55" s="25">
        <f t="shared" si="4"/>
        <v>8.946724280064478</v>
      </c>
      <c r="I55" s="26">
        <f t="shared" si="5"/>
        <v>4.6571980271606604E-3</v>
      </c>
      <c r="J55" s="25" t="s">
        <v>98</v>
      </c>
      <c r="K55" s="44" t="s">
        <v>18</v>
      </c>
    </row>
    <row r="56" spans="1:11" x14ac:dyDescent="0.25">
      <c r="A56" s="3">
        <v>37</v>
      </c>
      <c r="B56" s="21">
        <v>3</v>
      </c>
      <c r="C56" s="17" t="s">
        <v>75</v>
      </c>
      <c r="D56" s="22" t="s">
        <v>49</v>
      </c>
      <c r="E56" s="23" t="s">
        <v>60</v>
      </c>
      <c r="F56" s="22">
        <v>1987</v>
      </c>
      <c r="G56" s="42">
        <v>0.10354629629728151</v>
      </c>
      <c r="H56" s="25">
        <f t="shared" si="4"/>
        <v>8.0076902440443494</v>
      </c>
      <c r="I56" s="26">
        <f t="shared" si="5"/>
        <v>5.2033314722252019E-3</v>
      </c>
      <c r="J56" s="25" t="s">
        <v>99</v>
      </c>
      <c r="K56" s="44" t="s">
        <v>18</v>
      </c>
    </row>
    <row r="57" spans="1:11" x14ac:dyDescent="0.25">
      <c r="A57" s="3">
        <v>45</v>
      </c>
      <c r="B57" s="21">
        <v>4</v>
      </c>
      <c r="C57" s="17" t="s">
        <v>85</v>
      </c>
      <c r="D57" s="22" t="s">
        <v>49</v>
      </c>
      <c r="E57" s="23" t="s">
        <v>41</v>
      </c>
      <c r="F57" s="22">
        <v>1973</v>
      </c>
      <c r="G57" s="42">
        <v>0.11030555555043975</v>
      </c>
      <c r="H57" s="25">
        <f t="shared" si="4"/>
        <v>7.5169982375684699</v>
      </c>
      <c r="I57" s="26">
        <f t="shared" si="5"/>
        <v>5.5429927412281284E-3</v>
      </c>
      <c r="J57" s="25" t="s">
        <v>100</v>
      </c>
      <c r="K57" s="44" t="s">
        <v>18</v>
      </c>
    </row>
    <row r="58" spans="1:11" x14ac:dyDescent="0.25">
      <c r="A58" s="3">
        <v>47</v>
      </c>
      <c r="B58" s="21">
        <v>5</v>
      </c>
      <c r="C58" s="17" t="s">
        <v>87</v>
      </c>
      <c r="D58" s="22" t="s">
        <v>49</v>
      </c>
      <c r="E58" s="23" t="s">
        <v>88</v>
      </c>
      <c r="F58" s="22">
        <v>1988</v>
      </c>
      <c r="G58" s="42">
        <v>0.11262037036794936</v>
      </c>
      <c r="H58" s="25">
        <f t="shared" si="4"/>
        <v>7.3624928062094099</v>
      </c>
      <c r="I58" s="26">
        <f t="shared" si="5"/>
        <v>5.6593150938668022E-3</v>
      </c>
      <c r="J58" s="25" t="s">
        <v>101</v>
      </c>
      <c r="K58" s="44" t="s">
        <v>18</v>
      </c>
    </row>
    <row r="59" spans="1:11" x14ac:dyDescent="0.25">
      <c r="A59" s="3">
        <v>49</v>
      </c>
      <c r="B59" s="21">
        <v>6</v>
      </c>
      <c r="C59" s="17" t="s">
        <v>104</v>
      </c>
      <c r="D59" s="22" t="s">
        <v>49</v>
      </c>
      <c r="E59" s="23" t="s">
        <v>105</v>
      </c>
      <c r="F59" s="22">
        <v>1971</v>
      </c>
      <c r="G59" s="42">
        <v>0.12038657406810671</v>
      </c>
      <c r="H59" s="25">
        <f t="shared" si="4"/>
        <v>6.8875343707146222</v>
      </c>
      <c r="I59" s="26">
        <f t="shared" si="5"/>
        <v>6.0495765863370207E-3</v>
      </c>
      <c r="J59" s="25" t="s">
        <v>121</v>
      </c>
      <c r="K59" s="44">
        <v>1</v>
      </c>
    </row>
    <row r="60" spans="1:11" x14ac:dyDescent="0.25">
      <c r="A60" s="3">
        <v>51</v>
      </c>
      <c r="B60" s="21">
        <v>7</v>
      </c>
      <c r="C60" s="17" t="s">
        <v>107</v>
      </c>
      <c r="D60" s="22" t="s">
        <v>49</v>
      </c>
      <c r="E60" s="23" t="s">
        <v>108</v>
      </c>
      <c r="F60" s="22">
        <v>1971</v>
      </c>
      <c r="G60" s="42">
        <v>0.12154398147686152</v>
      </c>
      <c r="H60" s="25">
        <f t="shared" si="4"/>
        <v>6.8219475501098019</v>
      </c>
      <c r="I60" s="26">
        <f t="shared" si="5"/>
        <v>6.1077377626563584E-3</v>
      </c>
      <c r="J60" s="25" t="s">
        <v>121</v>
      </c>
      <c r="K60" s="43">
        <v>2</v>
      </c>
    </row>
    <row r="61" spans="1:11" x14ac:dyDescent="0.25">
      <c r="A61" s="3">
        <v>53</v>
      </c>
      <c r="B61" s="21">
        <v>8</v>
      </c>
      <c r="C61" s="17" t="s">
        <v>111</v>
      </c>
      <c r="D61" s="22" t="s">
        <v>49</v>
      </c>
      <c r="E61" s="23" t="s">
        <v>52</v>
      </c>
      <c r="F61" s="22">
        <v>1966</v>
      </c>
      <c r="G61" s="42">
        <v>0.12213425925438059</v>
      </c>
      <c r="H61" s="25">
        <f t="shared" si="4"/>
        <v>6.7889769154753097</v>
      </c>
      <c r="I61" s="26">
        <f t="shared" si="5"/>
        <v>6.1373999625316889E-3</v>
      </c>
      <c r="J61" s="25" t="s">
        <v>123</v>
      </c>
      <c r="K61" s="43">
        <v>1</v>
      </c>
    </row>
    <row r="62" spans="1:11" x14ac:dyDescent="0.25">
      <c r="A62" s="3">
        <v>54</v>
      </c>
      <c r="B62" s="21">
        <v>9</v>
      </c>
      <c r="C62" s="17" t="s">
        <v>112</v>
      </c>
      <c r="D62" s="22" t="s">
        <v>49</v>
      </c>
      <c r="E62" s="23" t="s">
        <v>29</v>
      </c>
      <c r="F62" s="22">
        <v>1974</v>
      </c>
      <c r="G62" s="42">
        <v>0.12697222222050186</v>
      </c>
      <c r="H62" s="25">
        <f t="shared" si="4"/>
        <v>6.5302997156868168</v>
      </c>
      <c r="I62" s="26">
        <f t="shared" si="5"/>
        <v>6.3805136794222042E-3</v>
      </c>
      <c r="J62" s="25" t="s">
        <v>124</v>
      </c>
      <c r="K62" s="44">
        <v>1</v>
      </c>
    </row>
    <row r="63" spans="1:11" x14ac:dyDescent="0.25">
      <c r="A63" s="3">
        <v>55</v>
      </c>
      <c r="B63" s="21">
        <v>10</v>
      </c>
      <c r="C63" s="17" t="s">
        <v>113</v>
      </c>
      <c r="D63" s="22" t="s">
        <v>49</v>
      </c>
      <c r="E63" s="23" t="s">
        <v>114</v>
      </c>
      <c r="F63" s="22">
        <v>1976</v>
      </c>
      <c r="G63" s="42">
        <v>0.12715740740532055</v>
      </c>
      <c r="H63" s="25">
        <f t="shared" si="4"/>
        <v>6.520789339654093</v>
      </c>
      <c r="I63" s="26">
        <f t="shared" si="5"/>
        <v>6.3898194676040481E-3</v>
      </c>
      <c r="J63" s="25" t="s">
        <v>124</v>
      </c>
      <c r="K63" s="43">
        <v>2</v>
      </c>
    </row>
    <row r="64" spans="1:11" x14ac:dyDescent="0.25">
      <c r="A64" s="3">
        <v>58</v>
      </c>
      <c r="B64" s="21">
        <v>11</v>
      </c>
      <c r="C64" s="17" t="s">
        <v>117</v>
      </c>
      <c r="D64" s="22" t="s">
        <v>49</v>
      </c>
      <c r="E64" s="23" t="s">
        <v>78</v>
      </c>
      <c r="F64" s="22">
        <v>1963</v>
      </c>
      <c r="G64" s="42">
        <v>0.13959953703306383</v>
      </c>
      <c r="H64" s="25">
        <f t="shared" si="4"/>
        <v>5.9396090007825775</v>
      </c>
      <c r="I64" s="26">
        <f t="shared" si="5"/>
        <v>7.015052112214263E-3</v>
      </c>
      <c r="J64" s="25" t="s">
        <v>123</v>
      </c>
      <c r="K64" s="44">
        <v>2</v>
      </c>
    </row>
    <row r="65" spans="1:11" x14ac:dyDescent="0.25">
      <c r="A65" s="22"/>
      <c r="B65" s="22"/>
      <c r="C65" s="17"/>
      <c r="D65" s="22"/>
      <c r="E65" s="17"/>
      <c r="F65" s="22"/>
      <c r="G65" s="25"/>
      <c r="H65" s="25"/>
      <c r="I65" s="26" t="str">
        <f t="shared" ref="I65:I66" si="6">IF(G65="","",G65/$G$1)</f>
        <v/>
      </c>
      <c r="J65" s="17"/>
      <c r="K65" s="22"/>
    </row>
    <row r="66" spans="1:11" x14ac:dyDescent="0.25">
      <c r="A66" s="22"/>
      <c r="B66" s="22"/>
      <c r="C66" s="17"/>
      <c r="D66" s="22"/>
      <c r="E66" s="17"/>
      <c r="F66" s="22"/>
      <c r="G66" s="25"/>
      <c r="H66" s="25"/>
      <c r="I66" s="26" t="str">
        <f t="shared" si="6"/>
        <v/>
      </c>
      <c r="J66" s="17"/>
      <c r="K66" s="22"/>
    </row>
    <row r="68" spans="1:11" x14ac:dyDescent="0.25">
      <c r="E68" s="17" t="s">
        <v>189</v>
      </c>
    </row>
  </sheetData>
  <autoFilter ref="A2:K2" xr:uid="{00000000-0009-0000-0000-000000000000}"/>
  <sortState xmlns:xlrd2="http://schemas.microsoft.com/office/spreadsheetml/2017/richdata2" ref="A3:K62">
    <sortCondition descending="1" ref="D3:D62"/>
  </sortState>
  <mergeCells count="1">
    <mergeCell ref="A1:D1"/>
  </mergeCells>
  <pageMargins left="0.11811023622047245" right="0.11811023622047245" top="0.39370078740157483" bottom="0.35433070866141736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K38"/>
  <sheetViews>
    <sheetView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6" style="4" customWidth="1"/>
    <col min="2" max="2" width="6.7109375" style="4" customWidth="1"/>
    <col min="3" max="3" width="23.5703125" customWidth="1"/>
    <col min="4" max="4" width="5.7109375" style="4" customWidth="1"/>
    <col min="5" max="5" width="34.5703125" customWidth="1"/>
    <col min="6" max="6" width="7.5703125" style="4" customWidth="1"/>
    <col min="7" max="7" width="10.140625" style="5" customWidth="1"/>
    <col min="8" max="8" width="9.28515625" style="5" customWidth="1"/>
    <col min="9" max="9" width="9.7109375" style="6" customWidth="1"/>
    <col min="10" max="10" width="25.140625" customWidth="1"/>
    <col min="11" max="11" width="5.140625" style="4" customWidth="1"/>
  </cols>
  <sheetData>
    <row r="1" spans="1:11" ht="18.75" x14ac:dyDescent="0.3">
      <c r="A1" s="68" t="s">
        <v>126</v>
      </c>
      <c r="B1" s="68"/>
      <c r="C1" s="68"/>
      <c r="D1" s="68"/>
      <c r="E1" s="9" t="s">
        <v>127</v>
      </c>
      <c r="F1" s="9" t="s">
        <v>0</v>
      </c>
      <c r="G1" s="2">
        <v>9.5</v>
      </c>
      <c r="H1" s="7"/>
      <c r="I1" s="8"/>
      <c r="J1" s="1">
        <v>44794</v>
      </c>
      <c r="K1" s="10"/>
    </row>
    <row r="2" spans="1:11" ht="25.5" x14ac:dyDescent="0.25">
      <c r="A2" s="30" t="s">
        <v>193</v>
      </c>
      <c r="B2" s="30" t="s">
        <v>192</v>
      </c>
      <c r="C2" s="30" t="s">
        <v>1</v>
      </c>
      <c r="D2" s="30" t="s">
        <v>2</v>
      </c>
      <c r="E2" s="30" t="s">
        <v>3</v>
      </c>
      <c r="F2" s="30" t="s">
        <v>4</v>
      </c>
      <c r="G2" s="31" t="s">
        <v>5</v>
      </c>
      <c r="H2" s="31" t="s">
        <v>6</v>
      </c>
      <c r="I2" s="32" t="s">
        <v>7</v>
      </c>
      <c r="J2" s="30" t="s">
        <v>8</v>
      </c>
      <c r="K2" s="33" t="s">
        <v>9</v>
      </c>
    </row>
    <row r="3" spans="1:11" x14ac:dyDescent="0.25">
      <c r="A3" s="18"/>
      <c r="B3" s="18"/>
      <c r="C3" s="29" t="s">
        <v>251</v>
      </c>
      <c r="D3" s="18"/>
      <c r="E3" s="18"/>
      <c r="F3" s="18"/>
      <c r="G3" s="19"/>
      <c r="H3" s="19"/>
      <c r="I3" s="20"/>
      <c r="J3" s="18"/>
      <c r="K3" s="18"/>
    </row>
    <row r="4" spans="1:11" x14ac:dyDescent="0.25">
      <c r="A4" s="11">
        <v>1</v>
      </c>
      <c r="B4" s="21">
        <v>1</v>
      </c>
      <c r="C4" s="17" t="s">
        <v>128</v>
      </c>
      <c r="D4" s="22" t="s">
        <v>11</v>
      </c>
      <c r="E4" s="23" t="s">
        <v>129</v>
      </c>
      <c r="F4" s="24">
        <v>1969</v>
      </c>
      <c r="G4" s="12">
        <v>3.4594791672134306E-2</v>
      </c>
      <c r="H4" s="25">
        <f t="shared" ref="H4:H26" si="0">IF(C4&gt;0,IF(G4&lt;&gt;"",$G$1/G4/24,""),"")</f>
        <v>11.441992109239159</v>
      </c>
      <c r="I4" s="26">
        <f t="shared" ref="I4:I26" si="1">IF(G4="","",G4/$G$1)</f>
        <v>3.6415570181194006E-3</v>
      </c>
      <c r="J4" s="27" t="s">
        <v>169</v>
      </c>
      <c r="K4" s="22" t="s">
        <v>18</v>
      </c>
    </row>
    <row r="5" spans="1:11" x14ac:dyDescent="0.25">
      <c r="A5" s="11">
        <v>2</v>
      </c>
      <c r="B5" s="21">
        <v>2</v>
      </c>
      <c r="C5" s="17" t="s">
        <v>130</v>
      </c>
      <c r="D5" s="22" t="s">
        <v>11</v>
      </c>
      <c r="E5" s="23" t="s">
        <v>131</v>
      </c>
      <c r="F5" s="24">
        <v>1987</v>
      </c>
      <c r="G5" s="12">
        <v>3.6053125004400499E-2</v>
      </c>
      <c r="H5" s="25">
        <f t="shared" si="0"/>
        <v>10.979168471110881</v>
      </c>
      <c r="I5" s="26">
        <f t="shared" si="1"/>
        <v>3.7950657899368948E-3</v>
      </c>
      <c r="J5" s="27" t="s">
        <v>170</v>
      </c>
      <c r="K5" s="22" t="s">
        <v>18</v>
      </c>
    </row>
    <row r="6" spans="1:11" x14ac:dyDescent="0.25">
      <c r="A6" s="11">
        <v>3</v>
      </c>
      <c r="B6" s="21">
        <v>3</v>
      </c>
      <c r="C6" s="17" t="s">
        <v>132</v>
      </c>
      <c r="D6" s="22" t="s">
        <v>11</v>
      </c>
      <c r="E6" s="23" t="s">
        <v>16</v>
      </c>
      <c r="F6" s="24">
        <v>1974</v>
      </c>
      <c r="G6" s="12">
        <v>3.6249884258722886E-2</v>
      </c>
      <c r="H6" s="25">
        <f t="shared" si="0"/>
        <v>10.919575094590355</v>
      </c>
      <c r="I6" s="26">
        <f t="shared" si="1"/>
        <v>3.8157772903918826E-3</v>
      </c>
      <c r="J6" s="27" t="s">
        <v>171</v>
      </c>
      <c r="K6" s="22" t="s">
        <v>18</v>
      </c>
    </row>
    <row r="7" spans="1:11" x14ac:dyDescent="0.25">
      <c r="A7" s="11">
        <v>4</v>
      </c>
      <c r="B7" s="21">
        <v>4</v>
      </c>
      <c r="C7" s="17" t="s">
        <v>133</v>
      </c>
      <c r="D7" s="22" t="s">
        <v>11</v>
      </c>
      <c r="E7" s="23" t="s">
        <v>134</v>
      </c>
      <c r="F7" s="24">
        <v>1976</v>
      </c>
      <c r="G7" s="12">
        <v>3.7534606482950039E-2</v>
      </c>
      <c r="H7" s="25">
        <f t="shared" si="0"/>
        <v>10.545823452635348</v>
      </c>
      <c r="I7" s="26">
        <f t="shared" si="1"/>
        <v>3.9510112087315832E-3</v>
      </c>
      <c r="J7" s="27" t="s">
        <v>172</v>
      </c>
      <c r="K7" s="22" t="s">
        <v>18</v>
      </c>
    </row>
    <row r="8" spans="1:11" x14ac:dyDescent="0.25">
      <c r="A8" s="11">
        <v>5</v>
      </c>
      <c r="B8" s="21">
        <v>5</v>
      </c>
      <c r="C8" s="17" t="s">
        <v>135</v>
      </c>
      <c r="D8" s="22" t="s">
        <v>11</v>
      </c>
      <c r="E8" s="23" t="s">
        <v>88</v>
      </c>
      <c r="F8" s="24">
        <v>1967</v>
      </c>
      <c r="G8" s="12">
        <v>3.9293865746003576E-2</v>
      </c>
      <c r="H8" s="25">
        <f t="shared" si="0"/>
        <v>10.073667373223312</v>
      </c>
      <c r="I8" s="26">
        <f t="shared" si="1"/>
        <v>4.1361963943161656E-3</v>
      </c>
      <c r="J8" s="27" t="s">
        <v>173</v>
      </c>
      <c r="K8" s="22" t="s">
        <v>18</v>
      </c>
    </row>
    <row r="9" spans="1:11" x14ac:dyDescent="0.25">
      <c r="A9" s="11">
        <v>6</v>
      </c>
      <c r="B9" s="21">
        <v>6</v>
      </c>
      <c r="C9" s="17" t="s">
        <v>136</v>
      </c>
      <c r="D9" s="22" t="s">
        <v>11</v>
      </c>
      <c r="E9" s="23" t="s">
        <v>137</v>
      </c>
      <c r="F9" s="24">
        <v>1971</v>
      </c>
      <c r="G9" s="12">
        <v>4.1516087963827886E-2</v>
      </c>
      <c r="H9" s="25">
        <f t="shared" si="0"/>
        <v>9.5344564660864659</v>
      </c>
      <c r="I9" s="26">
        <f t="shared" si="1"/>
        <v>4.3701145225081986E-3</v>
      </c>
      <c r="J9" s="27" t="s">
        <v>174</v>
      </c>
      <c r="K9" s="22">
        <v>1</v>
      </c>
    </row>
    <row r="10" spans="1:11" x14ac:dyDescent="0.25">
      <c r="A10" s="11">
        <v>7</v>
      </c>
      <c r="B10" s="21">
        <v>7</v>
      </c>
      <c r="C10" s="17" t="s">
        <v>138</v>
      </c>
      <c r="D10" s="22" t="s">
        <v>11</v>
      </c>
      <c r="E10" s="23" t="s">
        <v>139</v>
      </c>
      <c r="F10" s="24">
        <v>1971</v>
      </c>
      <c r="G10" s="12">
        <v>4.4583217597391922E-2</v>
      </c>
      <c r="H10" s="25">
        <f t="shared" si="0"/>
        <v>8.8785277210788216</v>
      </c>
      <c r="I10" s="26">
        <f t="shared" si="1"/>
        <v>4.6929702734096763E-3</v>
      </c>
      <c r="J10" s="27" t="s">
        <v>174</v>
      </c>
      <c r="K10" s="22">
        <v>2</v>
      </c>
    </row>
    <row r="11" spans="1:11" x14ac:dyDescent="0.25">
      <c r="A11" s="11">
        <v>8</v>
      </c>
      <c r="B11" s="21">
        <v>8</v>
      </c>
      <c r="C11" s="17" t="s">
        <v>140</v>
      </c>
      <c r="D11" s="22" t="s">
        <v>11</v>
      </c>
      <c r="E11" s="23" t="s">
        <v>52</v>
      </c>
      <c r="F11" s="24">
        <v>1966</v>
      </c>
      <c r="G11" s="12">
        <v>4.6145717591571156E-2</v>
      </c>
      <c r="H11" s="25">
        <f t="shared" si="0"/>
        <v>8.5778996186990728</v>
      </c>
      <c r="I11" s="26">
        <f t="shared" si="1"/>
        <v>4.8574439570074901E-3</v>
      </c>
      <c r="J11" s="27" t="s">
        <v>175</v>
      </c>
      <c r="K11" s="22">
        <v>1</v>
      </c>
    </row>
    <row r="12" spans="1:11" x14ac:dyDescent="0.25">
      <c r="A12" s="11">
        <v>10</v>
      </c>
      <c r="B12" s="21">
        <v>9</v>
      </c>
      <c r="C12" s="17" t="s">
        <v>143</v>
      </c>
      <c r="D12" s="22" t="s">
        <v>11</v>
      </c>
      <c r="E12" s="23" t="s">
        <v>137</v>
      </c>
      <c r="F12" s="24">
        <v>1958</v>
      </c>
      <c r="G12" s="12">
        <v>4.8194328708632383E-2</v>
      </c>
      <c r="H12" s="25">
        <f t="shared" si="0"/>
        <v>8.2132762077964827</v>
      </c>
      <c r="I12" s="26">
        <f t="shared" si="1"/>
        <v>5.073087232487619E-3</v>
      </c>
      <c r="J12" s="27" t="s">
        <v>177</v>
      </c>
      <c r="K12" s="22">
        <v>1</v>
      </c>
    </row>
    <row r="13" spans="1:11" x14ac:dyDescent="0.25">
      <c r="A13" s="11">
        <v>11</v>
      </c>
      <c r="B13" s="21">
        <v>10</v>
      </c>
      <c r="C13" s="17" t="s">
        <v>144</v>
      </c>
      <c r="D13" s="22" t="s">
        <v>11</v>
      </c>
      <c r="E13" s="23" t="s">
        <v>145</v>
      </c>
      <c r="F13" s="24">
        <v>1962</v>
      </c>
      <c r="G13" s="12">
        <v>4.8888773148064502E-2</v>
      </c>
      <c r="H13" s="25">
        <f t="shared" si="0"/>
        <v>8.0966100772157414</v>
      </c>
      <c r="I13" s="26">
        <f t="shared" si="1"/>
        <v>5.1461866471646843E-3</v>
      </c>
      <c r="J13" s="27" t="s">
        <v>177</v>
      </c>
      <c r="K13" s="22">
        <v>2</v>
      </c>
    </row>
    <row r="14" spans="1:11" x14ac:dyDescent="0.25">
      <c r="A14" s="11">
        <v>12</v>
      </c>
      <c r="B14" s="21">
        <v>11</v>
      </c>
      <c r="C14" s="17" t="s">
        <v>146</v>
      </c>
      <c r="D14" s="22" t="s">
        <v>11</v>
      </c>
      <c r="E14" s="23" t="s">
        <v>147</v>
      </c>
      <c r="F14" s="24">
        <v>1992</v>
      </c>
      <c r="G14" s="12">
        <v>4.9062384263379499E-2</v>
      </c>
      <c r="H14" s="25">
        <f t="shared" si="0"/>
        <v>8.0679595840348508</v>
      </c>
      <c r="I14" s="26">
        <f t="shared" si="1"/>
        <v>5.1644615014083683E-3</v>
      </c>
      <c r="J14" s="27" t="s">
        <v>178</v>
      </c>
      <c r="K14" s="22">
        <v>1</v>
      </c>
    </row>
    <row r="15" spans="1:11" x14ac:dyDescent="0.25">
      <c r="A15" s="11">
        <v>13</v>
      </c>
      <c r="B15" s="21">
        <v>12</v>
      </c>
      <c r="C15" s="17" t="s">
        <v>148</v>
      </c>
      <c r="D15" s="22" t="s">
        <v>11</v>
      </c>
      <c r="E15" s="23" t="s">
        <v>149</v>
      </c>
      <c r="F15" s="24">
        <v>1956</v>
      </c>
      <c r="G15" s="12">
        <v>5.0671180557401385E-2</v>
      </c>
      <c r="H15" s="25">
        <f t="shared" si="0"/>
        <v>7.8118040467781285</v>
      </c>
      <c r="I15" s="26">
        <f t="shared" si="1"/>
        <v>5.3338084797264615E-3</v>
      </c>
      <c r="J15" s="27" t="s">
        <v>179</v>
      </c>
      <c r="K15" s="22">
        <v>1</v>
      </c>
    </row>
    <row r="16" spans="1:11" x14ac:dyDescent="0.25">
      <c r="A16" s="11">
        <v>14</v>
      </c>
      <c r="B16" s="21">
        <v>13</v>
      </c>
      <c r="C16" s="17" t="s">
        <v>150</v>
      </c>
      <c r="D16" s="22" t="s">
        <v>11</v>
      </c>
      <c r="E16" s="23" t="s">
        <v>149</v>
      </c>
      <c r="F16" s="24">
        <v>1974</v>
      </c>
      <c r="G16" s="12">
        <v>5.0682754634181038E-2</v>
      </c>
      <c r="H16" s="25">
        <f t="shared" si="0"/>
        <v>7.8100201180931625</v>
      </c>
      <c r="I16" s="26">
        <f t="shared" si="1"/>
        <v>5.3350268035980038E-3</v>
      </c>
      <c r="J16" s="27" t="s">
        <v>180</v>
      </c>
      <c r="K16" s="22">
        <v>1</v>
      </c>
    </row>
    <row r="17" spans="1:11" x14ac:dyDescent="0.25">
      <c r="A17" s="11">
        <v>16</v>
      </c>
      <c r="B17" s="21">
        <v>14</v>
      </c>
      <c r="C17" s="17" t="s">
        <v>152</v>
      </c>
      <c r="D17" s="22" t="s">
        <v>11</v>
      </c>
      <c r="E17" s="23" t="s">
        <v>153</v>
      </c>
      <c r="F17" s="24">
        <v>1969</v>
      </c>
      <c r="G17" s="12">
        <v>5.2071643520321231E-2</v>
      </c>
      <c r="H17" s="25">
        <f t="shared" si="0"/>
        <v>7.6017061604529017</v>
      </c>
      <c r="I17" s="26">
        <f t="shared" si="1"/>
        <v>5.4812256337180244E-3</v>
      </c>
      <c r="J17" s="27" t="s">
        <v>174</v>
      </c>
      <c r="K17" s="22">
        <v>3</v>
      </c>
    </row>
    <row r="18" spans="1:11" x14ac:dyDescent="0.25">
      <c r="A18" s="11">
        <v>17</v>
      </c>
      <c r="B18" s="21">
        <v>15</v>
      </c>
      <c r="C18" s="17" t="s">
        <v>154</v>
      </c>
      <c r="D18" s="22" t="s">
        <v>11</v>
      </c>
      <c r="E18" s="23" t="s">
        <v>137</v>
      </c>
      <c r="F18" s="24">
        <v>1961</v>
      </c>
      <c r="G18" s="12">
        <v>5.2592476851714309E-2</v>
      </c>
      <c r="H18" s="25">
        <f t="shared" si="0"/>
        <v>7.5264250141592397</v>
      </c>
      <c r="I18" s="26">
        <f t="shared" si="1"/>
        <v>5.5360501949172957E-3</v>
      </c>
      <c r="J18" s="27" t="s">
        <v>177</v>
      </c>
      <c r="K18" s="22">
        <v>3</v>
      </c>
    </row>
    <row r="19" spans="1:11" x14ac:dyDescent="0.25">
      <c r="A19" s="11">
        <v>18</v>
      </c>
      <c r="B19" s="21">
        <v>16</v>
      </c>
      <c r="C19" s="17" t="s">
        <v>155</v>
      </c>
      <c r="D19" s="22" t="s">
        <v>11</v>
      </c>
      <c r="E19" s="23" t="s">
        <v>29</v>
      </c>
      <c r="F19" s="24">
        <v>1975</v>
      </c>
      <c r="G19" s="12">
        <v>5.4085532407043502E-2</v>
      </c>
      <c r="H19" s="25">
        <f t="shared" si="0"/>
        <v>7.3186546515678641</v>
      </c>
      <c r="I19" s="26">
        <f t="shared" si="1"/>
        <v>5.6932139375835264E-3</v>
      </c>
      <c r="J19" s="27" t="s">
        <v>180</v>
      </c>
      <c r="K19" s="22">
        <v>2</v>
      </c>
    </row>
    <row r="20" spans="1:11" x14ac:dyDescent="0.25">
      <c r="A20" s="11">
        <v>22</v>
      </c>
      <c r="B20" s="21">
        <v>17</v>
      </c>
      <c r="C20" s="17" t="s">
        <v>159</v>
      </c>
      <c r="D20" s="22" t="s">
        <v>11</v>
      </c>
      <c r="E20" s="23" t="s">
        <v>33</v>
      </c>
      <c r="F20" s="24">
        <v>1948</v>
      </c>
      <c r="G20" s="12">
        <v>5.7673495372000616E-2</v>
      </c>
      <c r="H20" s="25">
        <f t="shared" si="0"/>
        <v>6.8633491134907514</v>
      </c>
      <c r="I20" s="26">
        <f t="shared" si="1"/>
        <v>6.0708942496842753E-3</v>
      </c>
      <c r="J20" s="27" t="s">
        <v>185</v>
      </c>
      <c r="K20" s="22">
        <v>1</v>
      </c>
    </row>
    <row r="21" spans="1:11" x14ac:dyDescent="0.25">
      <c r="A21" s="11">
        <v>26</v>
      </c>
      <c r="B21" s="21">
        <v>18</v>
      </c>
      <c r="C21" s="17" t="s">
        <v>163</v>
      </c>
      <c r="D21" s="22" t="s">
        <v>11</v>
      </c>
      <c r="E21" s="23" t="s">
        <v>145</v>
      </c>
      <c r="F21" s="24">
        <v>1957</v>
      </c>
      <c r="G21" s="12">
        <v>5.8738310188346077E-2</v>
      </c>
      <c r="H21" s="25">
        <f t="shared" si="0"/>
        <v>6.7389295344738791</v>
      </c>
      <c r="I21" s="26">
        <f t="shared" si="1"/>
        <v>6.1829800198259025E-3</v>
      </c>
      <c r="J21" s="27" t="s">
        <v>179</v>
      </c>
      <c r="K21" s="22">
        <v>2</v>
      </c>
    </row>
    <row r="22" spans="1:11" x14ac:dyDescent="0.25">
      <c r="A22" s="11">
        <v>27</v>
      </c>
      <c r="B22" s="21">
        <v>19</v>
      </c>
      <c r="C22" s="17" t="s">
        <v>164</v>
      </c>
      <c r="D22" s="22" t="s">
        <v>11</v>
      </c>
      <c r="E22" s="23" t="s">
        <v>145</v>
      </c>
      <c r="F22" s="24">
        <v>1953</v>
      </c>
      <c r="G22" s="12">
        <v>5.8749884257849772E-2</v>
      </c>
      <c r="H22" s="25">
        <f t="shared" si="0"/>
        <v>6.7376019260913642</v>
      </c>
      <c r="I22" s="26">
        <f t="shared" si="1"/>
        <v>6.1841983429315548E-3</v>
      </c>
      <c r="J22" s="27" t="s">
        <v>179</v>
      </c>
      <c r="K22" s="22">
        <v>3</v>
      </c>
    </row>
    <row r="23" spans="1:11" x14ac:dyDescent="0.25">
      <c r="A23" s="11">
        <v>28</v>
      </c>
      <c r="B23" s="21">
        <v>20</v>
      </c>
      <c r="C23" s="17" t="s">
        <v>165</v>
      </c>
      <c r="D23" s="22" t="s">
        <v>11</v>
      </c>
      <c r="E23" s="23" t="s">
        <v>31</v>
      </c>
      <c r="F23" s="24">
        <v>1971</v>
      </c>
      <c r="G23" s="12">
        <v>6.3830902778136078E-2</v>
      </c>
      <c r="H23" s="25">
        <f t="shared" si="0"/>
        <v>6.2012805099933139</v>
      </c>
      <c r="I23" s="26">
        <f t="shared" si="1"/>
        <v>6.7190423976985344E-3</v>
      </c>
      <c r="J23" s="27" t="s">
        <v>174</v>
      </c>
      <c r="K23" s="22">
        <v>4</v>
      </c>
    </row>
    <row r="24" spans="1:11" x14ac:dyDescent="0.25">
      <c r="A24" s="11">
        <v>29</v>
      </c>
      <c r="B24" s="21">
        <v>21</v>
      </c>
      <c r="C24" s="17" t="s">
        <v>166</v>
      </c>
      <c r="D24" s="22" t="s">
        <v>11</v>
      </c>
      <c r="E24" s="23" t="s">
        <v>145</v>
      </c>
      <c r="F24" s="24">
        <v>1959</v>
      </c>
      <c r="G24" s="12">
        <v>6.5289236110402271E-2</v>
      </c>
      <c r="H24" s="25">
        <f t="shared" si="0"/>
        <v>6.0627655784483414</v>
      </c>
      <c r="I24" s="26">
        <f t="shared" si="1"/>
        <v>6.8725511695160281E-3</v>
      </c>
      <c r="J24" s="27" t="s">
        <v>177</v>
      </c>
      <c r="K24" s="22">
        <v>4</v>
      </c>
    </row>
    <row r="25" spans="1:11" x14ac:dyDescent="0.25">
      <c r="A25" s="11">
        <v>30</v>
      </c>
      <c r="B25" s="21">
        <v>22</v>
      </c>
      <c r="C25" s="17" t="s">
        <v>167</v>
      </c>
      <c r="D25" s="22" t="s">
        <v>11</v>
      </c>
      <c r="E25" s="23" t="s">
        <v>120</v>
      </c>
      <c r="F25" s="24">
        <v>1952</v>
      </c>
      <c r="G25" s="12">
        <v>6.949062499916181E-2</v>
      </c>
      <c r="H25" s="25">
        <f t="shared" si="0"/>
        <v>5.6962120190760679</v>
      </c>
      <c r="I25" s="26">
        <f t="shared" si="1"/>
        <v>7.3148026314907169E-3</v>
      </c>
      <c r="J25" s="27" t="s">
        <v>185</v>
      </c>
      <c r="K25" s="22">
        <v>2</v>
      </c>
    </row>
    <row r="26" spans="1:11" x14ac:dyDescent="0.25">
      <c r="A26" s="11">
        <v>31</v>
      </c>
      <c r="B26" s="21">
        <v>23</v>
      </c>
      <c r="C26" s="17" t="s">
        <v>168</v>
      </c>
      <c r="D26" s="22" t="s">
        <v>11</v>
      </c>
      <c r="E26" s="23" t="s">
        <v>39</v>
      </c>
      <c r="F26" s="24">
        <v>1948</v>
      </c>
      <c r="G26" s="12">
        <v>0.10562488425784977</v>
      </c>
      <c r="H26" s="25">
        <f t="shared" si="0"/>
        <v>3.747538623256915</v>
      </c>
      <c r="I26" s="26">
        <f t="shared" si="1"/>
        <v>1.1118408869247344E-2</v>
      </c>
      <c r="J26" s="27" t="s">
        <v>185</v>
      </c>
      <c r="K26" s="22">
        <v>3</v>
      </c>
    </row>
    <row r="27" spans="1:11" x14ac:dyDescent="0.25">
      <c r="A27" s="3"/>
      <c r="B27" s="66"/>
      <c r="C27" s="47" t="s">
        <v>252</v>
      </c>
      <c r="D27" s="22"/>
      <c r="E27" s="23"/>
      <c r="F27" s="22"/>
      <c r="G27" s="42"/>
      <c r="H27" s="25"/>
      <c r="I27" s="26"/>
      <c r="J27" s="25"/>
      <c r="K27" s="46"/>
    </row>
    <row r="28" spans="1:11" x14ac:dyDescent="0.25">
      <c r="A28" s="11">
        <v>9</v>
      </c>
      <c r="B28" s="21">
        <v>1</v>
      </c>
      <c r="C28" s="17" t="s">
        <v>141</v>
      </c>
      <c r="D28" s="22" t="s">
        <v>49</v>
      </c>
      <c r="E28" s="23" t="s">
        <v>142</v>
      </c>
      <c r="F28" s="24">
        <v>1980</v>
      </c>
      <c r="G28" s="12">
        <v>4.6828587961499579E-2</v>
      </c>
      <c r="H28" s="25">
        <f t="shared" ref="H28:H35" si="2">IF(C28&gt;0,IF(G28&lt;&gt;"",$G$1/G28/24,""),"")</f>
        <v>8.4528137739017506</v>
      </c>
      <c r="I28" s="26">
        <f t="shared" ref="I28:I35" si="3">IF(G28="","",G28/$G$1)</f>
        <v>4.9293250485789031E-3</v>
      </c>
      <c r="J28" s="27" t="s">
        <v>176</v>
      </c>
      <c r="K28" s="22" t="s">
        <v>18</v>
      </c>
    </row>
    <row r="29" spans="1:11" x14ac:dyDescent="0.25">
      <c r="A29" s="11">
        <v>15</v>
      </c>
      <c r="B29" s="21">
        <v>2</v>
      </c>
      <c r="C29" s="17" t="s">
        <v>151</v>
      </c>
      <c r="D29" s="22" t="s">
        <v>49</v>
      </c>
      <c r="E29" s="23" t="s">
        <v>88</v>
      </c>
      <c r="F29" s="24">
        <v>1966</v>
      </c>
      <c r="G29" s="12">
        <v>5.0786921296094079E-2</v>
      </c>
      <c r="H29" s="25">
        <f t="shared" si="2"/>
        <v>7.7940013537260056</v>
      </c>
      <c r="I29" s="26">
        <f t="shared" si="3"/>
        <v>5.3459917153783239E-3</v>
      </c>
      <c r="J29" s="27" t="s">
        <v>181</v>
      </c>
      <c r="K29" s="22" t="s">
        <v>18</v>
      </c>
    </row>
    <row r="30" spans="1:11" x14ac:dyDescent="0.25">
      <c r="A30" s="11">
        <v>19</v>
      </c>
      <c r="B30" s="21">
        <v>3</v>
      </c>
      <c r="C30" s="17" t="s">
        <v>156</v>
      </c>
      <c r="D30" s="22" t="s">
        <v>49</v>
      </c>
      <c r="E30" s="23" t="s">
        <v>39</v>
      </c>
      <c r="F30" s="24">
        <v>1972</v>
      </c>
      <c r="G30" s="12">
        <v>5.4617939815216232E-2</v>
      </c>
      <c r="H30" s="25">
        <f t="shared" si="2"/>
        <v>7.2473135140673426</v>
      </c>
      <c r="I30" s="26">
        <f t="shared" si="3"/>
        <v>5.7492568226543399E-3</v>
      </c>
      <c r="J30" s="27" t="s">
        <v>182</v>
      </c>
      <c r="K30" s="22" t="s">
        <v>18</v>
      </c>
    </row>
    <row r="31" spans="1:11" x14ac:dyDescent="0.25">
      <c r="A31" s="11">
        <v>20</v>
      </c>
      <c r="B31" s="21">
        <v>4</v>
      </c>
      <c r="C31" s="17" t="s">
        <v>157</v>
      </c>
      <c r="D31" s="22" t="s">
        <v>49</v>
      </c>
      <c r="E31" s="23" t="s">
        <v>88</v>
      </c>
      <c r="F31" s="24">
        <v>1961</v>
      </c>
      <c r="G31" s="12">
        <v>5.6377199078269769E-2</v>
      </c>
      <c r="H31" s="25">
        <f t="shared" si="2"/>
        <v>7.0211599690113866</v>
      </c>
      <c r="I31" s="26">
        <f t="shared" si="3"/>
        <v>5.9344420082389233E-3</v>
      </c>
      <c r="J31" s="27" t="s">
        <v>183</v>
      </c>
      <c r="K31" s="22" t="s">
        <v>18</v>
      </c>
    </row>
    <row r="32" spans="1:11" x14ac:dyDescent="0.25">
      <c r="A32" s="11">
        <v>21</v>
      </c>
      <c r="B32" s="21">
        <v>5</v>
      </c>
      <c r="C32" s="17" t="s">
        <v>158</v>
      </c>
      <c r="D32" s="22" t="s">
        <v>49</v>
      </c>
      <c r="E32" s="23" t="s">
        <v>145</v>
      </c>
      <c r="F32" s="24">
        <v>1960</v>
      </c>
      <c r="G32" s="12">
        <v>5.7152662040607538E-2</v>
      </c>
      <c r="H32" s="25">
        <f t="shared" si="2"/>
        <v>6.9258949487267936</v>
      </c>
      <c r="I32" s="26">
        <f t="shared" si="3"/>
        <v>6.016069688485004E-3</v>
      </c>
      <c r="J32" s="27" t="s">
        <v>184</v>
      </c>
      <c r="K32" s="22" t="s">
        <v>18</v>
      </c>
    </row>
    <row r="33" spans="1:11" x14ac:dyDescent="0.25">
      <c r="A33" s="11">
        <v>23</v>
      </c>
      <c r="B33" s="21">
        <v>6</v>
      </c>
      <c r="C33" s="17" t="s">
        <v>160</v>
      </c>
      <c r="D33" s="22" t="s">
        <v>49</v>
      </c>
      <c r="E33" s="23" t="s">
        <v>37</v>
      </c>
      <c r="F33" s="24">
        <v>1978</v>
      </c>
      <c r="G33" s="12">
        <v>5.7800810187472962E-2</v>
      </c>
      <c r="H33" s="25">
        <f t="shared" si="2"/>
        <v>6.8482315740813169</v>
      </c>
      <c r="I33" s="26">
        <f t="shared" si="3"/>
        <v>6.08429580920768E-3</v>
      </c>
      <c r="J33" s="27" t="s">
        <v>186</v>
      </c>
      <c r="K33" s="22">
        <v>1</v>
      </c>
    </row>
    <row r="34" spans="1:11" x14ac:dyDescent="0.25">
      <c r="A34" s="11">
        <v>24</v>
      </c>
      <c r="B34" s="21">
        <v>7</v>
      </c>
      <c r="C34" s="17" t="s">
        <v>161</v>
      </c>
      <c r="D34" s="22" t="s">
        <v>49</v>
      </c>
      <c r="E34" s="23" t="s">
        <v>52</v>
      </c>
      <c r="F34" s="24">
        <v>1987</v>
      </c>
      <c r="G34" s="12">
        <v>5.7812384264252614E-2</v>
      </c>
      <c r="H34" s="25">
        <f t="shared" si="2"/>
        <v>6.8468605536840093</v>
      </c>
      <c r="I34" s="26">
        <f t="shared" si="3"/>
        <v>6.0855141330792223E-3</v>
      </c>
      <c r="J34" s="27" t="s">
        <v>187</v>
      </c>
      <c r="K34" s="22">
        <v>1</v>
      </c>
    </row>
    <row r="35" spans="1:11" x14ac:dyDescent="0.25">
      <c r="A35" s="11">
        <v>25</v>
      </c>
      <c r="B35" s="21">
        <v>8</v>
      </c>
      <c r="C35" s="17" t="s">
        <v>162</v>
      </c>
      <c r="D35" s="22" t="s">
        <v>49</v>
      </c>
      <c r="E35" s="23" t="s">
        <v>88</v>
      </c>
      <c r="F35" s="24">
        <v>1962</v>
      </c>
      <c r="G35" s="12">
        <v>5.7985995372291654E-2</v>
      </c>
      <c r="H35" s="25">
        <f t="shared" si="2"/>
        <v>6.8263609306339594</v>
      </c>
      <c r="I35" s="26">
        <f t="shared" si="3"/>
        <v>6.1037889865570164E-3</v>
      </c>
      <c r="J35" s="27" t="s">
        <v>188</v>
      </c>
      <c r="K35" s="22">
        <v>1</v>
      </c>
    </row>
    <row r="36" spans="1:11" x14ac:dyDescent="0.25">
      <c r="A36" s="22"/>
      <c r="B36" s="22"/>
      <c r="C36" s="17"/>
      <c r="D36" s="22"/>
      <c r="E36" s="17"/>
      <c r="F36" s="22"/>
      <c r="G36" s="25"/>
      <c r="H36" s="25"/>
      <c r="I36" s="28"/>
      <c r="J36" s="17"/>
      <c r="K36" s="22"/>
    </row>
    <row r="37" spans="1:11" x14ac:dyDescent="0.25">
      <c r="A37" s="22"/>
      <c r="B37" s="22"/>
      <c r="C37" s="17"/>
      <c r="D37" s="22"/>
      <c r="E37" s="17"/>
      <c r="F37" s="22"/>
      <c r="G37" s="17" t="s">
        <v>189</v>
      </c>
      <c r="H37" s="25"/>
      <c r="I37" s="28"/>
      <c r="J37" s="17"/>
      <c r="K37" s="22"/>
    </row>
    <row r="38" spans="1:11" x14ac:dyDescent="0.25">
      <c r="A38" s="22"/>
      <c r="B38" s="22"/>
      <c r="C38" s="17"/>
      <c r="D38" s="22"/>
      <c r="F38" s="22"/>
      <c r="G38" s="25"/>
      <c r="H38" s="25"/>
      <c r="I38" s="28"/>
      <c r="J38" s="17"/>
      <c r="K38" s="22"/>
    </row>
  </sheetData>
  <autoFilter ref="A2:K2" xr:uid="{00000000-0009-0000-0000-000001000000}"/>
  <sortState xmlns:xlrd2="http://schemas.microsoft.com/office/spreadsheetml/2017/richdata2" ref="A3:K33">
    <sortCondition descending="1" ref="D3:D33"/>
  </sortState>
  <mergeCells count="1">
    <mergeCell ref="A1:D1"/>
  </mergeCells>
  <conditionalFormatting sqref="A4:A35">
    <cfRule type="expression" dxfId="10" priority="5" stopIfTrue="1">
      <formula>N4&gt;0</formula>
    </cfRule>
  </conditionalFormatting>
  <conditionalFormatting sqref="K4:K35">
    <cfRule type="cellIs" dxfId="9" priority="1" stopIfTrue="1" operator="equal">
      <formula>1</formula>
    </cfRule>
    <cfRule type="cellIs" dxfId="8" priority="2" stopIfTrue="1" operator="equal">
      <formula>2</formula>
    </cfRule>
    <cfRule type="cellIs" dxfId="7" priority="3" stopIfTrue="1" operator="equal">
      <formula>3</formula>
    </cfRule>
  </conditionalFormatting>
  <conditionalFormatting sqref="J4:J35">
    <cfRule type="expression" dxfId="6" priority="17" stopIfTrue="1">
      <formula>K4=V4</formula>
    </cfRule>
  </conditionalFormatting>
  <pageMargins left="0.11811023622047245" right="0.19685039370078741" top="0.19685039370078741" bottom="0.15748031496062992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134"/>
  <sheetViews>
    <sheetView workbookViewId="0">
      <selection activeCell="A3" sqref="A3"/>
    </sheetView>
  </sheetViews>
  <sheetFormatPr defaultRowHeight="15" x14ac:dyDescent="0.25"/>
  <cols>
    <col min="1" max="1" width="6.28515625" customWidth="1"/>
    <col min="2" max="3" width="6" customWidth="1"/>
    <col min="4" max="4" width="19.7109375" customWidth="1"/>
    <col min="5" max="5" width="5" customWidth="1"/>
    <col min="6" max="6" width="32.85546875" customWidth="1"/>
    <col min="7" max="7" width="5.42578125" customWidth="1"/>
    <col min="8" max="8" width="7.5703125" customWidth="1"/>
  </cols>
  <sheetData>
    <row r="1" spans="1:8" ht="16.5" thickBot="1" x14ac:dyDescent="0.3">
      <c r="A1" s="69" t="s">
        <v>244</v>
      </c>
      <c r="B1" s="70"/>
      <c r="C1" s="70"/>
      <c r="D1" s="70"/>
      <c r="E1" s="70"/>
      <c r="F1" s="70"/>
      <c r="G1" s="70"/>
      <c r="H1" s="71"/>
    </row>
    <row r="2" spans="1:8" ht="25.5" x14ac:dyDescent="0.25">
      <c r="A2" s="63" t="s">
        <v>193</v>
      </c>
      <c r="B2" s="63" t="s">
        <v>192</v>
      </c>
      <c r="C2" s="65" t="s">
        <v>9</v>
      </c>
      <c r="D2" s="63" t="s">
        <v>1</v>
      </c>
      <c r="E2" s="63" t="s">
        <v>2</v>
      </c>
      <c r="F2" s="63" t="s">
        <v>3</v>
      </c>
      <c r="G2" s="63" t="s">
        <v>4</v>
      </c>
      <c r="H2" s="64" t="s">
        <v>5</v>
      </c>
    </row>
    <row r="3" spans="1:8" x14ac:dyDescent="0.25">
      <c r="A3" s="39"/>
      <c r="B3" s="39"/>
      <c r="C3" s="39"/>
      <c r="D3" s="45" t="s">
        <v>251</v>
      </c>
      <c r="E3" s="39"/>
      <c r="F3" s="39"/>
      <c r="G3" s="39"/>
      <c r="H3" s="40"/>
    </row>
    <row r="4" spans="1:8" x14ac:dyDescent="0.25">
      <c r="A4" s="39"/>
      <c r="B4" s="39"/>
      <c r="C4" s="39"/>
      <c r="D4" s="56" t="s">
        <v>233</v>
      </c>
      <c r="E4" s="39"/>
      <c r="F4" s="39"/>
      <c r="G4" s="39"/>
      <c r="H4" s="40"/>
    </row>
    <row r="5" spans="1:8" x14ac:dyDescent="0.25">
      <c r="A5" s="3">
        <v>16</v>
      </c>
      <c r="B5" s="21">
        <v>16</v>
      </c>
      <c r="C5" s="46">
        <v>1</v>
      </c>
      <c r="D5" s="17" t="s">
        <v>43</v>
      </c>
      <c r="E5" s="22" t="s">
        <v>11</v>
      </c>
      <c r="F5" s="23" t="s">
        <v>12</v>
      </c>
      <c r="G5" s="22">
        <v>1996</v>
      </c>
      <c r="H5" s="42">
        <v>8.6462962957739364E-2</v>
      </c>
    </row>
    <row r="6" spans="1:8" x14ac:dyDescent="0.25">
      <c r="A6" s="3">
        <v>19</v>
      </c>
      <c r="B6" s="21">
        <v>19</v>
      </c>
      <c r="C6" s="46">
        <v>2</v>
      </c>
      <c r="D6" s="17" t="s">
        <v>47</v>
      </c>
      <c r="E6" s="22" t="s">
        <v>11</v>
      </c>
      <c r="F6" s="23" t="s">
        <v>29</v>
      </c>
      <c r="G6" s="22">
        <v>1993</v>
      </c>
      <c r="H6" s="42">
        <v>8.9865740737877786E-2</v>
      </c>
    </row>
    <row r="7" spans="1:8" x14ac:dyDescent="0.25">
      <c r="A7" s="3"/>
      <c r="B7" s="21"/>
      <c r="C7" s="46"/>
      <c r="D7" s="47" t="s">
        <v>234</v>
      </c>
      <c r="E7" s="22"/>
      <c r="F7" s="23"/>
      <c r="G7" s="22"/>
      <c r="H7" s="42"/>
    </row>
    <row r="8" spans="1:8" x14ac:dyDescent="0.25">
      <c r="A8" s="48">
        <v>4</v>
      </c>
      <c r="B8" s="49">
        <v>4</v>
      </c>
      <c r="C8" s="46" t="s">
        <v>18</v>
      </c>
      <c r="D8" s="17" t="s">
        <v>21</v>
      </c>
      <c r="E8" s="22" t="s">
        <v>11</v>
      </c>
      <c r="F8" s="23" t="s">
        <v>22</v>
      </c>
      <c r="G8" s="22">
        <v>1992</v>
      </c>
      <c r="H8" s="42">
        <v>7.5467592592758592E-2</v>
      </c>
    </row>
    <row r="9" spans="1:8" x14ac:dyDescent="0.25">
      <c r="A9" s="3">
        <v>6</v>
      </c>
      <c r="B9" s="21">
        <v>6</v>
      </c>
      <c r="C9" s="46">
        <v>1</v>
      </c>
      <c r="D9" s="17" t="s">
        <v>26</v>
      </c>
      <c r="E9" s="22" t="s">
        <v>11</v>
      </c>
      <c r="F9" s="23" t="s">
        <v>27</v>
      </c>
      <c r="G9" s="22">
        <v>1992</v>
      </c>
      <c r="H9" s="42">
        <v>8.0143518513068557E-2</v>
      </c>
    </row>
    <row r="10" spans="1:8" x14ac:dyDescent="0.25">
      <c r="A10" s="3">
        <v>11</v>
      </c>
      <c r="B10" s="21">
        <v>11</v>
      </c>
      <c r="C10" s="46">
        <v>2</v>
      </c>
      <c r="D10" s="17" t="s">
        <v>35</v>
      </c>
      <c r="E10" s="22" t="s">
        <v>11</v>
      </c>
      <c r="F10" s="23" t="s">
        <v>29</v>
      </c>
      <c r="G10" s="22">
        <v>1992</v>
      </c>
      <c r="H10" s="42">
        <v>8.1706018514523748E-2</v>
      </c>
    </row>
    <row r="11" spans="1:8" x14ac:dyDescent="0.25">
      <c r="A11" s="3"/>
      <c r="B11" s="21"/>
      <c r="C11" s="46"/>
      <c r="D11" s="47" t="s">
        <v>235</v>
      </c>
      <c r="E11" s="22"/>
      <c r="F11" s="23"/>
      <c r="G11" s="22"/>
      <c r="H11" s="42"/>
    </row>
    <row r="12" spans="1:8" x14ac:dyDescent="0.25">
      <c r="A12" s="3">
        <v>9</v>
      </c>
      <c r="B12" s="21">
        <v>9</v>
      </c>
      <c r="C12" s="46">
        <v>1</v>
      </c>
      <c r="D12" s="17" t="s">
        <v>32</v>
      </c>
      <c r="E12" s="22" t="s">
        <v>11</v>
      </c>
      <c r="F12" s="23" t="s">
        <v>33</v>
      </c>
      <c r="G12" s="22">
        <v>1987</v>
      </c>
      <c r="H12" s="42">
        <v>8.1196759259910323E-2</v>
      </c>
    </row>
    <row r="13" spans="1:8" x14ac:dyDescent="0.25">
      <c r="A13" s="3">
        <v>32</v>
      </c>
      <c r="B13" s="21">
        <v>30</v>
      </c>
      <c r="C13" s="46">
        <v>2</v>
      </c>
      <c r="D13" s="17" t="s">
        <v>67</v>
      </c>
      <c r="E13" s="22" t="s">
        <v>11</v>
      </c>
      <c r="F13" s="23" t="s">
        <v>68</v>
      </c>
      <c r="G13" s="22">
        <v>1983</v>
      </c>
      <c r="H13" s="42">
        <v>9.6231481482391246E-2</v>
      </c>
    </row>
    <row r="14" spans="1:8" x14ac:dyDescent="0.25">
      <c r="A14" s="3"/>
      <c r="B14" s="21"/>
      <c r="C14" s="46"/>
      <c r="D14" s="47" t="s">
        <v>236</v>
      </c>
      <c r="E14" s="22"/>
      <c r="F14" s="23"/>
      <c r="G14" s="22"/>
      <c r="H14" s="42"/>
    </row>
    <row r="15" spans="1:8" x14ac:dyDescent="0.25">
      <c r="A15" s="3">
        <v>7</v>
      </c>
      <c r="B15" s="21">
        <v>7</v>
      </c>
      <c r="C15" s="46">
        <v>1</v>
      </c>
      <c r="D15" s="17" t="s">
        <v>28</v>
      </c>
      <c r="E15" s="22" t="s">
        <v>11</v>
      </c>
      <c r="F15" s="23" t="s">
        <v>29</v>
      </c>
      <c r="G15" s="22">
        <v>1978</v>
      </c>
      <c r="H15" s="42">
        <v>8.0340277774666902E-2</v>
      </c>
    </row>
    <row r="16" spans="1:8" x14ac:dyDescent="0.25">
      <c r="A16" s="3">
        <v>12</v>
      </c>
      <c r="B16" s="21">
        <v>12</v>
      </c>
      <c r="C16" s="46">
        <v>2</v>
      </c>
      <c r="D16" s="17" t="s">
        <v>36</v>
      </c>
      <c r="E16" s="22" t="s">
        <v>11</v>
      </c>
      <c r="F16" s="23" t="s">
        <v>37</v>
      </c>
      <c r="G16" s="22">
        <v>1980</v>
      </c>
      <c r="H16" s="42">
        <v>8.3766203701088671E-2</v>
      </c>
    </row>
    <row r="17" spans="1:8" x14ac:dyDescent="0.25">
      <c r="A17" s="3">
        <v>15</v>
      </c>
      <c r="B17" s="21">
        <v>15</v>
      </c>
      <c r="C17" s="46">
        <v>3</v>
      </c>
      <c r="D17" s="17" t="s">
        <v>42</v>
      </c>
      <c r="E17" s="22" t="s">
        <v>11</v>
      </c>
      <c r="F17" s="23" t="s">
        <v>37</v>
      </c>
      <c r="G17" s="22">
        <v>1982</v>
      </c>
      <c r="H17" s="42">
        <v>8.5560185179929249E-2</v>
      </c>
    </row>
    <row r="18" spans="1:8" x14ac:dyDescent="0.25">
      <c r="A18" s="3">
        <v>17</v>
      </c>
      <c r="B18" s="21">
        <v>17</v>
      </c>
      <c r="C18" s="46">
        <v>4</v>
      </c>
      <c r="D18" s="17" t="s">
        <v>44</v>
      </c>
      <c r="E18" s="22" t="s">
        <v>11</v>
      </c>
      <c r="F18" s="23" t="s">
        <v>31</v>
      </c>
      <c r="G18" s="22">
        <v>1979</v>
      </c>
      <c r="H18" s="42">
        <v>8.8858796290878672E-2</v>
      </c>
    </row>
    <row r="19" spans="1:8" x14ac:dyDescent="0.25">
      <c r="A19" s="3">
        <v>24</v>
      </c>
      <c r="B19" s="21">
        <v>23</v>
      </c>
      <c r="C19" s="46">
        <v>5</v>
      </c>
      <c r="D19" s="17" t="s">
        <v>56</v>
      </c>
      <c r="E19" s="22" t="s">
        <v>11</v>
      </c>
      <c r="F19" s="23" t="s">
        <v>12</v>
      </c>
      <c r="G19" s="22">
        <v>1978</v>
      </c>
      <c r="H19" s="42">
        <v>9.1798611108970363E-2</v>
      </c>
    </row>
    <row r="20" spans="1:8" x14ac:dyDescent="0.25">
      <c r="A20" s="3">
        <v>36</v>
      </c>
      <c r="B20" s="21">
        <v>34</v>
      </c>
      <c r="C20" s="46">
        <v>6</v>
      </c>
      <c r="D20" s="17" t="s">
        <v>74</v>
      </c>
      <c r="E20" s="22" t="s">
        <v>11</v>
      </c>
      <c r="F20" s="23" t="s">
        <v>31</v>
      </c>
      <c r="G20" s="22">
        <v>1978</v>
      </c>
      <c r="H20" s="42">
        <v>9.7770833330287132E-2</v>
      </c>
    </row>
    <row r="21" spans="1:8" x14ac:dyDescent="0.25">
      <c r="A21" s="3"/>
      <c r="B21" s="21"/>
      <c r="C21" s="46"/>
      <c r="D21" s="47" t="s">
        <v>237</v>
      </c>
      <c r="E21" s="22"/>
      <c r="F21" s="23"/>
      <c r="G21" s="22"/>
      <c r="H21" s="42"/>
    </row>
    <row r="22" spans="1:8" x14ac:dyDescent="0.25">
      <c r="A22" s="48">
        <v>1</v>
      </c>
      <c r="B22" s="49">
        <v>1</v>
      </c>
      <c r="C22" s="46" t="s">
        <v>18</v>
      </c>
      <c r="D22" s="17" t="s">
        <v>10</v>
      </c>
      <c r="E22" s="22" t="s">
        <v>11</v>
      </c>
      <c r="F22" s="23" t="s">
        <v>12</v>
      </c>
      <c r="G22" s="22">
        <v>1976</v>
      </c>
      <c r="H22" s="42">
        <v>7.227314814372221E-2</v>
      </c>
    </row>
    <row r="23" spans="1:8" x14ac:dyDescent="0.25">
      <c r="A23" s="48">
        <v>3</v>
      </c>
      <c r="B23" s="49">
        <v>3</v>
      </c>
      <c r="C23" s="46" t="s">
        <v>18</v>
      </c>
      <c r="D23" s="17" t="s">
        <v>15</v>
      </c>
      <c r="E23" s="22" t="s">
        <v>11</v>
      </c>
      <c r="F23" s="23" t="s">
        <v>16</v>
      </c>
      <c r="G23" s="22">
        <v>1973</v>
      </c>
      <c r="H23" s="42">
        <v>7.3592592591012362E-2</v>
      </c>
    </row>
    <row r="24" spans="1:8" x14ac:dyDescent="0.25">
      <c r="A24" s="48">
        <v>5</v>
      </c>
      <c r="B24" s="49">
        <v>5</v>
      </c>
      <c r="C24" s="46" t="s">
        <v>18</v>
      </c>
      <c r="D24" s="17" t="s">
        <v>24</v>
      </c>
      <c r="E24" s="22" t="s">
        <v>11</v>
      </c>
      <c r="F24" s="23" t="s">
        <v>12</v>
      </c>
      <c r="G24" s="22">
        <v>1974</v>
      </c>
      <c r="H24" s="42">
        <v>7.7840277772338595E-2</v>
      </c>
    </row>
    <row r="25" spans="1:8" x14ac:dyDescent="0.25">
      <c r="A25" s="3">
        <v>8</v>
      </c>
      <c r="B25" s="21">
        <v>8</v>
      </c>
      <c r="C25" s="46">
        <v>1</v>
      </c>
      <c r="D25" s="17" t="s">
        <v>30</v>
      </c>
      <c r="E25" s="22" t="s">
        <v>11</v>
      </c>
      <c r="F25" s="23" t="s">
        <v>31</v>
      </c>
      <c r="G25" s="22">
        <v>1977</v>
      </c>
      <c r="H25" s="42">
        <v>8.0907407405902632E-2</v>
      </c>
    </row>
    <row r="26" spans="1:8" x14ac:dyDescent="0.25">
      <c r="A26" s="3">
        <v>14</v>
      </c>
      <c r="B26" s="21">
        <v>14</v>
      </c>
      <c r="C26" s="46">
        <v>2</v>
      </c>
      <c r="D26" s="17" t="s">
        <v>40</v>
      </c>
      <c r="E26" s="22" t="s">
        <v>11</v>
      </c>
      <c r="F26" s="23" t="s">
        <v>41</v>
      </c>
      <c r="G26" s="22">
        <v>1976</v>
      </c>
      <c r="H26" s="42">
        <v>8.4842592586937826E-2</v>
      </c>
    </row>
    <row r="27" spans="1:8" x14ac:dyDescent="0.25">
      <c r="A27" s="3">
        <v>18</v>
      </c>
      <c r="B27" s="21">
        <v>18</v>
      </c>
      <c r="C27" s="46">
        <v>3</v>
      </c>
      <c r="D27" s="17" t="s">
        <v>45</v>
      </c>
      <c r="E27" s="22" t="s">
        <v>11</v>
      </c>
      <c r="F27" s="23" t="s">
        <v>46</v>
      </c>
      <c r="G27" s="22">
        <v>1975</v>
      </c>
      <c r="H27" s="42">
        <v>8.9148148144886363E-2</v>
      </c>
    </row>
    <row r="28" spans="1:8" x14ac:dyDescent="0.25">
      <c r="A28" s="3">
        <v>25</v>
      </c>
      <c r="B28" s="21">
        <v>24</v>
      </c>
      <c r="C28" s="46">
        <v>4</v>
      </c>
      <c r="D28" s="17" t="s">
        <v>57</v>
      </c>
      <c r="E28" s="22" t="s">
        <v>11</v>
      </c>
      <c r="F28" s="23" t="s">
        <v>29</v>
      </c>
      <c r="G28" s="22">
        <v>1974</v>
      </c>
      <c r="H28" s="42">
        <v>9.1902777778159361E-2</v>
      </c>
    </row>
    <row r="29" spans="1:8" x14ac:dyDescent="0.25">
      <c r="A29" s="3">
        <v>33</v>
      </c>
      <c r="B29" s="21">
        <v>31</v>
      </c>
      <c r="C29" s="46">
        <v>5</v>
      </c>
      <c r="D29" s="17" t="s">
        <v>69</v>
      </c>
      <c r="E29" s="22" t="s">
        <v>11</v>
      </c>
      <c r="F29" s="23" t="s">
        <v>52</v>
      </c>
      <c r="G29" s="22">
        <v>1973</v>
      </c>
      <c r="H29" s="42">
        <v>9.6289351851737592E-2</v>
      </c>
    </row>
    <row r="30" spans="1:8" x14ac:dyDescent="0.25">
      <c r="A30" s="3"/>
      <c r="B30" s="21"/>
      <c r="C30" s="46"/>
      <c r="D30" s="47" t="s">
        <v>238</v>
      </c>
      <c r="E30" s="22"/>
      <c r="F30" s="23"/>
      <c r="G30" s="22"/>
      <c r="H30" s="42"/>
    </row>
    <row r="31" spans="1:8" x14ac:dyDescent="0.25">
      <c r="A31" s="3">
        <v>10</v>
      </c>
      <c r="B31" s="21">
        <v>10</v>
      </c>
      <c r="C31" s="46">
        <v>1</v>
      </c>
      <c r="D31" s="17" t="s">
        <v>34</v>
      </c>
      <c r="E31" s="22" t="s">
        <v>11</v>
      </c>
      <c r="F31" s="23" t="s">
        <v>16</v>
      </c>
      <c r="G31" s="22">
        <v>1972</v>
      </c>
      <c r="H31" s="42">
        <v>8.1474537037138361E-2</v>
      </c>
    </row>
    <row r="32" spans="1:8" x14ac:dyDescent="0.25">
      <c r="A32" s="3">
        <v>22</v>
      </c>
      <c r="B32" s="21">
        <v>21</v>
      </c>
      <c r="C32" s="46">
        <v>2</v>
      </c>
      <c r="D32" s="17" t="s">
        <v>53</v>
      </c>
      <c r="E32" s="22" t="s">
        <v>11</v>
      </c>
      <c r="F32" s="23" t="s">
        <v>54</v>
      </c>
      <c r="G32" s="22">
        <v>1969</v>
      </c>
      <c r="H32" s="42">
        <v>9.1428240739332978E-2</v>
      </c>
    </row>
    <row r="33" spans="1:8" x14ac:dyDescent="0.25">
      <c r="A33" s="3">
        <v>23</v>
      </c>
      <c r="B33" s="21">
        <v>22</v>
      </c>
      <c r="C33" s="46">
        <v>3</v>
      </c>
      <c r="D33" s="17" t="s">
        <v>55</v>
      </c>
      <c r="E33" s="22" t="s">
        <v>11</v>
      </c>
      <c r="F33" s="23" t="s">
        <v>50</v>
      </c>
      <c r="G33" s="22">
        <v>1970</v>
      </c>
      <c r="H33" s="42">
        <v>9.1659722216718365E-2</v>
      </c>
    </row>
    <row r="34" spans="1:8" x14ac:dyDescent="0.25">
      <c r="A34" s="3">
        <v>27</v>
      </c>
      <c r="B34" s="21">
        <v>25</v>
      </c>
      <c r="C34" s="46">
        <v>4</v>
      </c>
      <c r="D34" s="17" t="s">
        <v>59</v>
      </c>
      <c r="E34" s="22" t="s">
        <v>11</v>
      </c>
      <c r="F34" s="23" t="s">
        <v>60</v>
      </c>
      <c r="G34" s="22">
        <v>1971</v>
      </c>
      <c r="H34" s="42">
        <v>9.3847222218755633E-2</v>
      </c>
    </row>
    <row r="35" spans="1:8" x14ac:dyDescent="0.25">
      <c r="A35" s="3">
        <v>28</v>
      </c>
      <c r="B35" s="21">
        <v>26</v>
      </c>
      <c r="C35" s="46">
        <v>5</v>
      </c>
      <c r="D35" s="17" t="s">
        <v>61</v>
      </c>
      <c r="E35" s="22" t="s">
        <v>11</v>
      </c>
      <c r="F35" s="23" t="s">
        <v>31</v>
      </c>
      <c r="G35" s="22">
        <v>1968</v>
      </c>
      <c r="H35" s="42">
        <v>9.4043981480353978E-2</v>
      </c>
    </row>
    <row r="36" spans="1:8" x14ac:dyDescent="0.25">
      <c r="A36" s="3">
        <v>34</v>
      </c>
      <c r="B36" s="21">
        <v>32</v>
      </c>
      <c r="C36" s="46">
        <v>6</v>
      </c>
      <c r="D36" s="17" t="s">
        <v>70</v>
      </c>
      <c r="E36" s="22" t="s">
        <v>11</v>
      </c>
      <c r="F36" s="23" t="s">
        <v>71</v>
      </c>
      <c r="G36" s="22">
        <v>1971</v>
      </c>
      <c r="H36" s="42">
        <v>9.7041666667792015E-2</v>
      </c>
    </row>
    <row r="37" spans="1:8" x14ac:dyDescent="0.25">
      <c r="A37" s="3">
        <v>39</v>
      </c>
      <c r="B37" s="21">
        <v>36</v>
      </c>
      <c r="C37" s="46">
        <v>7</v>
      </c>
      <c r="D37" s="17" t="s">
        <v>77</v>
      </c>
      <c r="E37" s="22" t="s">
        <v>11</v>
      </c>
      <c r="F37" s="23" t="s">
        <v>78</v>
      </c>
      <c r="G37" s="22">
        <v>1968</v>
      </c>
      <c r="H37" s="42">
        <v>0.10685648147773463</v>
      </c>
    </row>
    <row r="38" spans="1:8" x14ac:dyDescent="0.25">
      <c r="A38" s="3">
        <v>42</v>
      </c>
      <c r="B38" s="21">
        <v>39</v>
      </c>
      <c r="C38" s="46">
        <v>8</v>
      </c>
      <c r="D38" s="17" t="s">
        <v>81</v>
      </c>
      <c r="E38" s="22" t="s">
        <v>11</v>
      </c>
      <c r="F38" s="23" t="s">
        <v>46</v>
      </c>
      <c r="G38" s="22">
        <v>1970</v>
      </c>
      <c r="H38" s="42">
        <v>0.10744675925525371</v>
      </c>
    </row>
    <row r="39" spans="1:8" x14ac:dyDescent="0.25">
      <c r="A39" s="3">
        <v>43</v>
      </c>
      <c r="B39" s="21">
        <v>40</v>
      </c>
      <c r="C39" s="46">
        <v>9</v>
      </c>
      <c r="D39" s="17" t="s">
        <v>82</v>
      </c>
      <c r="E39" s="22" t="s">
        <v>11</v>
      </c>
      <c r="F39" s="23" t="s">
        <v>27</v>
      </c>
      <c r="G39" s="22">
        <v>1971</v>
      </c>
      <c r="H39" s="42">
        <v>0.10748148147831671</v>
      </c>
    </row>
    <row r="40" spans="1:8" x14ac:dyDescent="0.25">
      <c r="A40" s="3"/>
      <c r="B40" s="21"/>
      <c r="C40" s="46"/>
      <c r="D40" s="47" t="s">
        <v>239</v>
      </c>
      <c r="E40" s="22"/>
      <c r="F40" s="23"/>
      <c r="G40" s="22"/>
      <c r="H40" s="42"/>
    </row>
    <row r="41" spans="1:8" x14ac:dyDescent="0.25">
      <c r="A41" s="48">
        <v>2</v>
      </c>
      <c r="B41" s="49">
        <v>2</v>
      </c>
      <c r="C41" s="46" t="s">
        <v>18</v>
      </c>
      <c r="D41" s="17" t="s">
        <v>13</v>
      </c>
      <c r="E41" s="22" t="s">
        <v>11</v>
      </c>
      <c r="F41" s="23" t="s">
        <v>14</v>
      </c>
      <c r="G41" s="22">
        <v>1965</v>
      </c>
      <c r="H41" s="42">
        <v>7.2319444443564862E-2</v>
      </c>
    </row>
    <row r="42" spans="1:8" x14ac:dyDescent="0.25">
      <c r="A42" s="3">
        <v>13</v>
      </c>
      <c r="B42" s="21">
        <v>13</v>
      </c>
      <c r="C42" s="46">
        <v>1</v>
      </c>
      <c r="D42" s="17" t="s">
        <v>38</v>
      </c>
      <c r="E42" s="22" t="s">
        <v>11</v>
      </c>
      <c r="F42" s="23" t="s">
        <v>39</v>
      </c>
      <c r="G42" s="22">
        <v>1964</v>
      </c>
      <c r="H42" s="42">
        <v>8.4668981478898786E-2</v>
      </c>
    </row>
    <row r="43" spans="1:8" x14ac:dyDescent="0.25">
      <c r="A43" s="3">
        <v>29</v>
      </c>
      <c r="B43" s="21">
        <v>27</v>
      </c>
      <c r="C43" s="46">
        <v>2</v>
      </c>
      <c r="D43" s="17" t="s">
        <v>62</v>
      </c>
      <c r="E43" s="22" t="s">
        <v>11</v>
      </c>
      <c r="F43" s="23" t="s">
        <v>60</v>
      </c>
      <c r="G43" s="22">
        <v>1966</v>
      </c>
      <c r="H43" s="42">
        <v>9.426388888823567E-2</v>
      </c>
    </row>
    <row r="44" spans="1:8" x14ac:dyDescent="0.25">
      <c r="A44" s="3">
        <v>30</v>
      </c>
      <c r="B44" s="21">
        <v>28</v>
      </c>
      <c r="C44" s="46">
        <v>3</v>
      </c>
      <c r="D44" s="17" t="s">
        <v>63</v>
      </c>
      <c r="E44" s="22" t="s">
        <v>11</v>
      </c>
      <c r="F44" s="23" t="s">
        <v>64</v>
      </c>
      <c r="G44" s="22">
        <v>1965</v>
      </c>
      <c r="H44" s="42">
        <v>9.4321759257582016E-2</v>
      </c>
    </row>
    <row r="45" spans="1:8" x14ac:dyDescent="0.25">
      <c r="A45" s="3">
        <v>31</v>
      </c>
      <c r="B45" s="21">
        <v>29</v>
      </c>
      <c r="C45" s="46">
        <v>4</v>
      </c>
      <c r="D45" s="17" t="s">
        <v>65</v>
      </c>
      <c r="E45" s="22" t="s">
        <v>11</v>
      </c>
      <c r="F45" s="23" t="s">
        <v>66</v>
      </c>
      <c r="G45" s="22">
        <v>1967</v>
      </c>
      <c r="H45" s="42">
        <v>9.5236111112171784E-2</v>
      </c>
    </row>
    <row r="46" spans="1:8" x14ac:dyDescent="0.25">
      <c r="A46" s="3">
        <v>40</v>
      </c>
      <c r="B46" s="21">
        <v>37</v>
      </c>
      <c r="C46" s="46">
        <v>5</v>
      </c>
      <c r="D46" s="17" t="s">
        <v>79</v>
      </c>
      <c r="E46" s="22" t="s">
        <v>11</v>
      </c>
      <c r="F46" s="23" t="s">
        <v>52</v>
      </c>
      <c r="G46" s="22">
        <v>1965</v>
      </c>
      <c r="H46" s="42">
        <v>0.10687962962401798</v>
      </c>
    </row>
    <row r="47" spans="1:8" x14ac:dyDescent="0.25">
      <c r="A47" s="3">
        <v>41</v>
      </c>
      <c r="B47" s="21">
        <v>38</v>
      </c>
      <c r="C47" s="46">
        <v>6</v>
      </c>
      <c r="D47" s="17" t="s">
        <v>80</v>
      </c>
      <c r="E47" s="22" t="s">
        <v>11</v>
      </c>
      <c r="F47" s="23" t="s">
        <v>46</v>
      </c>
      <c r="G47" s="22">
        <v>1965</v>
      </c>
      <c r="H47" s="42">
        <v>0.10738888888590736</v>
      </c>
    </row>
    <row r="48" spans="1:8" x14ac:dyDescent="0.25">
      <c r="A48" s="3">
        <v>44</v>
      </c>
      <c r="B48" s="21">
        <v>41</v>
      </c>
      <c r="C48" s="46">
        <v>7</v>
      </c>
      <c r="D48" s="17" t="s">
        <v>83</v>
      </c>
      <c r="E48" s="22" t="s">
        <v>11</v>
      </c>
      <c r="F48" s="23" t="s">
        <v>84</v>
      </c>
      <c r="G48" s="22">
        <v>1967</v>
      </c>
      <c r="H48" s="42">
        <v>0.10832638888678048</v>
      </c>
    </row>
    <row r="49" spans="1:8" x14ac:dyDescent="0.25">
      <c r="A49" s="3">
        <v>46</v>
      </c>
      <c r="B49" s="21">
        <v>42</v>
      </c>
      <c r="C49" s="46">
        <v>8</v>
      </c>
      <c r="D49" s="17" t="s">
        <v>86</v>
      </c>
      <c r="E49" s="22" t="s">
        <v>11</v>
      </c>
      <c r="F49" s="23" t="s">
        <v>64</v>
      </c>
      <c r="G49" s="22">
        <v>1964</v>
      </c>
      <c r="H49" s="42">
        <v>0.11102314814343117</v>
      </c>
    </row>
    <row r="50" spans="1:8" x14ac:dyDescent="0.25">
      <c r="A50" s="3">
        <v>50</v>
      </c>
      <c r="B50" s="21">
        <v>44</v>
      </c>
      <c r="C50" s="46">
        <v>9</v>
      </c>
      <c r="D50" s="17" t="s">
        <v>106</v>
      </c>
      <c r="E50" s="22" t="s">
        <v>11</v>
      </c>
      <c r="F50" s="23" t="s">
        <v>16</v>
      </c>
      <c r="G50" s="22">
        <v>1964</v>
      </c>
      <c r="H50" s="42">
        <v>0.12096527777612209</v>
      </c>
    </row>
    <row r="51" spans="1:8" x14ac:dyDescent="0.25">
      <c r="A51" s="3"/>
      <c r="B51" s="21"/>
      <c r="C51" s="46"/>
      <c r="D51" s="47" t="s">
        <v>240</v>
      </c>
      <c r="E51" s="22"/>
      <c r="F51" s="23"/>
      <c r="G51" s="22"/>
      <c r="H51" s="42"/>
    </row>
    <row r="52" spans="1:8" x14ac:dyDescent="0.25">
      <c r="A52" s="3">
        <v>21</v>
      </c>
      <c r="B52" s="21">
        <v>20</v>
      </c>
      <c r="C52" s="46">
        <v>1</v>
      </c>
      <c r="D52" s="17" t="s">
        <v>51</v>
      </c>
      <c r="E52" s="22" t="s">
        <v>11</v>
      </c>
      <c r="F52" s="23" t="s">
        <v>52</v>
      </c>
      <c r="G52" s="22">
        <v>1960</v>
      </c>
      <c r="H52" s="42">
        <v>9.0803240738750901E-2</v>
      </c>
    </row>
    <row r="53" spans="1:8" x14ac:dyDescent="0.25">
      <c r="A53" s="3">
        <v>35</v>
      </c>
      <c r="B53" s="21">
        <v>33</v>
      </c>
      <c r="C53" s="46">
        <v>2</v>
      </c>
      <c r="D53" s="17" t="s">
        <v>72</v>
      </c>
      <c r="E53" s="22" t="s">
        <v>11</v>
      </c>
      <c r="F53" s="23" t="s">
        <v>73</v>
      </c>
      <c r="G53" s="22">
        <v>1962</v>
      </c>
      <c r="H53" s="42">
        <v>9.7076388883579057E-2</v>
      </c>
    </row>
    <row r="54" spans="1:8" x14ac:dyDescent="0.25">
      <c r="A54" s="3">
        <v>38</v>
      </c>
      <c r="B54" s="21">
        <v>35</v>
      </c>
      <c r="C54" s="46">
        <v>3</v>
      </c>
      <c r="D54" s="17" t="s">
        <v>76</v>
      </c>
      <c r="E54" s="22" t="s">
        <v>11</v>
      </c>
      <c r="F54" s="23" t="s">
        <v>52</v>
      </c>
      <c r="G54" s="22">
        <v>1958</v>
      </c>
      <c r="H54" s="42">
        <v>0.10578009259188548</v>
      </c>
    </row>
    <row r="55" spans="1:8" x14ac:dyDescent="0.25">
      <c r="A55" s="3">
        <v>48</v>
      </c>
      <c r="B55" s="21">
        <v>43</v>
      </c>
      <c r="C55" s="46">
        <v>4</v>
      </c>
      <c r="D55" s="17" t="s">
        <v>102</v>
      </c>
      <c r="E55" s="22" t="s">
        <v>11</v>
      </c>
      <c r="F55" s="23" t="s">
        <v>103</v>
      </c>
      <c r="G55" s="22">
        <v>1959</v>
      </c>
      <c r="H55" s="42">
        <v>0.11958796295948559</v>
      </c>
    </row>
    <row r="56" spans="1:8" x14ac:dyDescent="0.25">
      <c r="A56" s="3">
        <v>56</v>
      </c>
      <c r="B56" s="21">
        <v>46</v>
      </c>
      <c r="C56" s="46">
        <v>5</v>
      </c>
      <c r="D56" s="17" t="s">
        <v>115</v>
      </c>
      <c r="E56" s="22" t="s">
        <v>11</v>
      </c>
      <c r="F56" s="23" t="s">
        <v>16</v>
      </c>
      <c r="G56" s="22">
        <v>1959</v>
      </c>
      <c r="H56" s="42">
        <v>0.13484259258984821</v>
      </c>
    </row>
    <row r="57" spans="1:8" x14ac:dyDescent="0.25">
      <c r="A57" s="3">
        <v>57</v>
      </c>
      <c r="B57" s="21">
        <v>47</v>
      </c>
      <c r="C57" s="46">
        <v>6</v>
      </c>
      <c r="D57" s="17" t="s">
        <v>116</v>
      </c>
      <c r="E57" s="22" t="s">
        <v>11</v>
      </c>
      <c r="F57" s="23" t="s">
        <v>64</v>
      </c>
      <c r="G57" s="22">
        <v>1960</v>
      </c>
      <c r="H57" s="42">
        <v>0.13490046295919456</v>
      </c>
    </row>
    <row r="58" spans="1:8" x14ac:dyDescent="0.25">
      <c r="A58" s="3">
        <v>59</v>
      </c>
      <c r="B58" s="21">
        <v>48</v>
      </c>
      <c r="C58" s="46">
        <v>7</v>
      </c>
      <c r="D58" s="17" t="s">
        <v>118</v>
      </c>
      <c r="E58" s="22" t="s">
        <v>11</v>
      </c>
      <c r="F58" s="23" t="s">
        <v>52</v>
      </c>
      <c r="G58" s="22">
        <v>1960</v>
      </c>
      <c r="H58" s="42">
        <v>0.15876620369817829</v>
      </c>
    </row>
    <row r="59" spans="1:8" x14ac:dyDescent="0.25">
      <c r="A59" s="3"/>
      <c r="B59" s="21"/>
      <c r="C59" s="46"/>
      <c r="D59" s="47" t="s">
        <v>241</v>
      </c>
      <c r="E59" s="22"/>
      <c r="F59" s="23"/>
      <c r="G59" s="22"/>
      <c r="H59" s="42"/>
    </row>
    <row r="60" spans="1:8" x14ac:dyDescent="0.25">
      <c r="A60" s="3">
        <v>52</v>
      </c>
      <c r="B60" s="21">
        <v>45</v>
      </c>
      <c r="C60" s="46">
        <v>1</v>
      </c>
      <c r="D60" s="17" t="s">
        <v>109</v>
      </c>
      <c r="E60" s="22" t="s">
        <v>11</v>
      </c>
      <c r="F60" s="23" t="s">
        <v>110</v>
      </c>
      <c r="G60" s="22">
        <v>1953</v>
      </c>
      <c r="H60" s="42">
        <v>0.12197222222312121</v>
      </c>
    </row>
    <row r="61" spans="1:8" x14ac:dyDescent="0.25">
      <c r="A61" s="3"/>
      <c r="B61" s="21"/>
      <c r="C61" s="46"/>
      <c r="D61" s="47" t="s">
        <v>242</v>
      </c>
      <c r="E61" s="22"/>
      <c r="F61" s="23"/>
      <c r="G61" s="22"/>
      <c r="H61" s="42"/>
    </row>
    <row r="62" spans="1:8" x14ac:dyDescent="0.25">
      <c r="A62" s="3">
        <v>60</v>
      </c>
      <c r="B62" s="21">
        <v>49</v>
      </c>
      <c r="C62" s="46">
        <v>1</v>
      </c>
      <c r="D62" s="17" t="s">
        <v>119</v>
      </c>
      <c r="E62" s="22" t="s">
        <v>11</v>
      </c>
      <c r="F62" s="23" t="s">
        <v>120</v>
      </c>
      <c r="G62" s="22">
        <v>1945</v>
      </c>
      <c r="H62" s="42">
        <v>0.15882407407480059</v>
      </c>
    </row>
    <row r="63" spans="1:8" x14ac:dyDescent="0.25">
      <c r="A63" s="3"/>
      <c r="B63" s="21"/>
      <c r="C63" s="46"/>
      <c r="D63" s="47" t="s">
        <v>252</v>
      </c>
      <c r="E63" s="22"/>
      <c r="F63" s="23"/>
      <c r="G63" s="22"/>
      <c r="H63" s="42"/>
    </row>
    <row r="64" spans="1:8" x14ac:dyDescent="0.25">
      <c r="A64" s="3"/>
      <c r="B64" s="21"/>
      <c r="C64" s="46"/>
      <c r="D64" s="47" t="s">
        <v>234</v>
      </c>
      <c r="E64" s="22"/>
      <c r="F64" s="23"/>
      <c r="G64" s="22"/>
      <c r="H64" s="42"/>
    </row>
    <row r="65" spans="1:8" x14ac:dyDescent="0.25">
      <c r="A65" s="48">
        <v>47</v>
      </c>
      <c r="B65" s="49">
        <v>5</v>
      </c>
      <c r="C65" s="46" t="s">
        <v>18</v>
      </c>
      <c r="D65" s="17" t="s">
        <v>87</v>
      </c>
      <c r="E65" s="22" t="s">
        <v>49</v>
      </c>
      <c r="F65" s="23" t="s">
        <v>88</v>
      </c>
      <c r="G65" s="22">
        <v>1988</v>
      </c>
      <c r="H65" s="42">
        <v>0.11262037036794936</v>
      </c>
    </row>
    <row r="66" spans="1:8" x14ac:dyDescent="0.25">
      <c r="A66" s="48"/>
      <c r="B66" s="49"/>
      <c r="C66" s="46"/>
      <c r="D66" s="47" t="s">
        <v>235</v>
      </c>
      <c r="E66" s="22"/>
      <c r="F66" s="23"/>
      <c r="G66" s="22"/>
      <c r="H66" s="42"/>
    </row>
    <row r="67" spans="1:8" x14ac:dyDescent="0.25">
      <c r="A67" s="48">
        <v>37</v>
      </c>
      <c r="B67" s="49">
        <v>3</v>
      </c>
      <c r="C67" s="46" t="s">
        <v>18</v>
      </c>
      <c r="D67" s="17" t="s">
        <v>75</v>
      </c>
      <c r="E67" s="22" t="s">
        <v>49</v>
      </c>
      <c r="F67" s="23" t="s">
        <v>60</v>
      </c>
      <c r="G67" s="22">
        <v>1987</v>
      </c>
      <c r="H67" s="42">
        <v>0.10354629629728151</v>
      </c>
    </row>
    <row r="68" spans="1:8" x14ac:dyDescent="0.25">
      <c r="A68" s="48"/>
      <c r="B68" s="49"/>
      <c r="C68" s="46"/>
      <c r="D68" s="47" t="s">
        <v>243</v>
      </c>
      <c r="E68" s="22"/>
      <c r="F68" s="23"/>
      <c r="G68" s="22"/>
      <c r="H68" s="42"/>
    </row>
    <row r="69" spans="1:8" x14ac:dyDescent="0.25">
      <c r="A69" s="48">
        <v>20</v>
      </c>
      <c r="B69" s="49">
        <v>1</v>
      </c>
      <c r="C69" s="46" t="s">
        <v>18</v>
      </c>
      <c r="D69" s="17" t="s">
        <v>48</v>
      </c>
      <c r="E69" s="22" t="s">
        <v>49</v>
      </c>
      <c r="F69" s="23" t="s">
        <v>50</v>
      </c>
      <c r="G69" s="22">
        <v>1976</v>
      </c>
      <c r="H69" s="42">
        <v>9.0583333330869209E-2</v>
      </c>
    </row>
    <row r="70" spans="1:8" x14ac:dyDescent="0.25">
      <c r="A70" s="48">
        <v>45</v>
      </c>
      <c r="B70" s="49">
        <v>4</v>
      </c>
      <c r="C70" s="46" t="s">
        <v>18</v>
      </c>
      <c r="D70" s="17" t="s">
        <v>85</v>
      </c>
      <c r="E70" s="22" t="s">
        <v>49</v>
      </c>
      <c r="F70" s="23" t="s">
        <v>41</v>
      </c>
      <c r="G70" s="22">
        <v>1973</v>
      </c>
      <c r="H70" s="42">
        <v>0.11030555555043975</v>
      </c>
    </row>
    <row r="71" spans="1:8" x14ac:dyDescent="0.25">
      <c r="A71" s="3">
        <v>54</v>
      </c>
      <c r="B71" s="21">
        <v>9</v>
      </c>
      <c r="C71" s="46">
        <v>1</v>
      </c>
      <c r="D71" s="17" t="s">
        <v>112</v>
      </c>
      <c r="E71" s="22" t="s">
        <v>49</v>
      </c>
      <c r="F71" s="23" t="s">
        <v>29</v>
      </c>
      <c r="G71" s="22">
        <v>1974</v>
      </c>
      <c r="H71" s="42">
        <v>0.12697222222050186</v>
      </c>
    </row>
    <row r="72" spans="1:8" x14ac:dyDescent="0.25">
      <c r="A72" s="3">
        <v>55</v>
      </c>
      <c r="B72" s="21">
        <v>10</v>
      </c>
      <c r="C72" s="46">
        <v>2</v>
      </c>
      <c r="D72" s="17" t="s">
        <v>113</v>
      </c>
      <c r="E72" s="22" t="s">
        <v>49</v>
      </c>
      <c r="F72" s="23" t="s">
        <v>114</v>
      </c>
      <c r="G72" s="22">
        <v>1976</v>
      </c>
      <c r="H72" s="42">
        <v>0.12715740740532055</v>
      </c>
    </row>
    <row r="73" spans="1:8" x14ac:dyDescent="0.25">
      <c r="A73" s="3"/>
      <c r="B73" s="21"/>
      <c r="C73" s="46"/>
      <c r="D73" s="47" t="s">
        <v>238</v>
      </c>
      <c r="E73" s="22"/>
      <c r="F73" s="23"/>
      <c r="G73" s="22"/>
      <c r="H73" s="42"/>
    </row>
    <row r="74" spans="1:8" x14ac:dyDescent="0.25">
      <c r="A74" s="48">
        <v>26</v>
      </c>
      <c r="B74" s="49">
        <v>2</v>
      </c>
      <c r="C74" s="46" t="s">
        <v>18</v>
      </c>
      <c r="D74" s="17" t="s">
        <v>58</v>
      </c>
      <c r="E74" s="22" t="s">
        <v>49</v>
      </c>
      <c r="F74" s="23" t="s">
        <v>52</v>
      </c>
      <c r="G74" s="22">
        <v>1971</v>
      </c>
      <c r="H74" s="42">
        <v>9.2678240740497131E-2</v>
      </c>
    </row>
    <row r="75" spans="1:8" x14ac:dyDescent="0.25">
      <c r="A75" s="3">
        <v>49</v>
      </c>
      <c r="B75" s="21">
        <v>6</v>
      </c>
      <c r="C75" s="46">
        <v>1</v>
      </c>
      <c r="D75" s="17" t="s">
        <v>104</v>
      </c>
      <c r="E75" s="22" t="s">
        <v>49</v>
      </c>
      <c r="F75" s="23" t="s">
        <v>105</v>
      </c>
      <c r="G75" s="22">
        <v>1971</v>
      </c>
      <c r="H75" s="42">
        <v>0.12038657406810671</v>
      </c>
    </row>
    <row r="76" spans="1:8" x14ac:dyDescent="0.25">
      <c r="A76" s="3">
        <v>51</v>
      </c>
      <c r="B76" s="21">
        <v>7</v>
      </c>
      <c r="C76" s="46">
        <v>2</v>
      </c>
      <c r="D76" s="17" t="s">
        <v>107</v>
      </c>
      <c r="E76" s="22" t="s">
        <v>49</v>
      </c>
      <c r="F76" s="23" t="s">
        <v>108</v>
      </c>
      <c r="G76" s="22">
        <v>1971</v>
      </c>
      <c r="H76" s="42">
        <v>0.12154398147686152</v>
      </c>
    </row>
    <row r="77" spans="1:8" x14ac:dyDescent="0.25">
      <c r="A77" s="3"/>
      <c r="B77" s="21"/>
      <c r="C77" s="46"/>
      <c r="D77" s="47" t="s">
        <v>239</v>
      </c>
      <c r="E77" s="22"/>
      <c r="F77" s="23"/>
      <c r="G77" s="22"/>
      <c r="H77" s="42"/>
    </row>
    <row r="78" spans="1:8" x14ac:dyDescent="0.25">
      <c r="A78" s="3">
        <v>53</v>
      </c>
      <c r="B78" s="21">
        <v>8</v>
      </c>
      <c r="C78" s="46">
        <v>1</v>
      </c>
      <c r="D78" s="17" t="s">
        <v>111</v>
      </c>
      <c r="E78" s="22" t="s">
        <v>49</v>
      </c>
      <c r="F78" s="23" t="s">
        <v>52</v>
      </c>
      <c r="G78" s="22">
        <v>1966</v>
      </c>
      <c r="H78" s="42">
        <v>0.12213425925438059</v>
      </c>
    </row>
    <row r="79" spans="1:8" x14ac:dyDescent="0.25">
      <c r="A79" s="3">
        <v>58</v>
      </c>
      <c r="B79" s="21">
        <v>11</v>
      </c>
      <c r="C79" s="46">
        <v>2</v>
      </c>
      <c r="D79" s="17" t="s">
        <v>117</v>
      </c>
      <c r="E79" s="22" t="s">
        <v>49</v>
      </c>
      <c r="F79" s="23" t="s">
        <v>78</v>
      </c>
      <c r="G79" s="22">
        <v>1963</v>
      </c>
      <c r="H79" s="42">
        <v>0.13959953703306383</v>
      </c>
    </row>
    <row r="80" spans="1:8" x14ac:dyDescent="0.25">
      <c r="A80" s="17"/>
      <c r="B80" s="17"/>
      <c r="C80" s="17"/>
      <c r="D80" s="17"/>
      <c r="E80" s="17"/>
      <c r="F80" s="17"/>
      <c r="G80" s="17"/>
      <c r="H80" s="17"/>
    </row>
    <row r="81" spans="1:8" x14ac:dyDescent="0.25">
      <c r="A81" s="17"/>
      <c r="B81" s="17"/>
      <c r="C81" s="17"/>
      <c r="D81" s="17"/>
      <c r="E81" s="17"/>
      <c r="F81" s="17"/>
      <c r="G81" s="17"/>
      <c r="H81" s="17"/>
    </row>
    <row r="82" spans="1:8" x14ac:dyDescent="0.25">
      <c r="A82" s="17"/>
      <c r="B82" s="17"/>
      <c r="C82" s="17"/>
      <c r="D82" s="17"/>
      <c r="E82" s="17"/>
      <c r="F82" s="17"/>
      <c r="G82" s="17"/>
      <c r="H82" s="17"/>
    </row>
    <row r="83" spans="1:8" x14ac:dyDescent="0.25">
      <c r="A83" s="17"/>
      <c r="B83" s="17"/>
      <c r="C83" s="17"/>
      <c r="D83" s="17" t="s">
        <v>189</v>
      </c>
      <c r="E83" s="17"/>
      <c r="F83" s="17"/>
      <c r="G83" s="17"/>
      <c r="H83" s="17"/>
    </row>
    <row r="84" spans="1:8" x14ac:dyDescent="0.25">
      <c r="A84" s="17"/>
      <c r="B84" s="17"/>
      <c r="C84" s="17"/>
      <c r="D84" s="17"/>
      <c r="E84" s="17"/>
      <c r="F84" s="17"/>
      <c r="G84" s="17"/>
      <c r="H84" s="17"/>
    </row>
    <row r="85" spans="1:8" x14ac:dyDescent="0.25">
      <c r="A85" s="17"/>
      <c r="B85" s="17"/>
      <c r="C85" s="17"/>
      <c r="D85" s="17"/>
      <c r="E85" s="17"/>
      <c r="F85" s="17"/>
      <c r="G85" s="17"/>
      <c r="H85" s="17"/>
    </row>
    <row r="86" spans="1:8" x14ac:dyDescent="0.25">
      <c r="A86" s="17"/>
      <c r="B86" s="17"/>
      <c r="C86" s="17"/>
      <c r="D86" s="17"/>
      <c r="E86" s="17"/>
      <c r="F86" s="17"/>
      <c r="G86" s="17"/>
      <c r="H86" s="17"/>
    </row>
    <row r="87" spans="1:8" x14ac:dyDescent="0.25">
      <c r="A87" s="17"/>
      <c r="B87" s="17"/>
      <c r="C87" s="17"/>
      <c r="D87" s="17"/>
      <c r="E87" s="17"/>
      <c r="F87" s="17"/>
      <c r="G87" s="17"/>
      <c r="H87" s="17"/>
    </row>
    <row r="88" spans="1:8" x14ac:dyDescent="0.25">
      <c r="A88" s="17"/>
      <c r="B88" s="17"/>
      <c r="C88" s="17"/>
      <c r="D88" s="17"/>
      <c r="E88" s="17"/>
      <c r="F88" s="17"/>
      <c r="G88" s="17"/>
      <c r="H88" s="17"/>
    </row>
    <row r="89" spans="1:8" x14ac:dyDescent="0.25">
      <c r="A89" s="17"/>
      <c r="B89" s="17"/>
      <c r="C89" s="17"/>
      <c r="D89" s="17"/>
      <c r="E89" s="17"/>
      <c r="F89" s="17"/>
      <c r="G89" s="17"/>
      <c r="H89" s="17"/>
    </row>
    <row r="90" spans="1:8" x14ac:dyDescent="0.25">
      <c r="A90" s="17"/>
      <c r="B90" s="17"/>
      <c r="C90" s="17"/>
      <c r="D90" s="17"/>
      <c r="E90" s="17"/>
      <c r="F90" s="17"/>
      <c r="G90" s="17"/>
      <c r="H90" s="17"/>
    </row>
    <row r="91" spans="1:8" x14ac:dyDescent="0.25">
      <c r="A91" s="17"/>
      <c r="B91" s="17"/>
      <c r="C91" s="17"/>
      <c r="D91" s="17"/>
      <c r="E91" s="17"/>
      <c r="F91" s="17"/>
      <c r="G91" s="17"/>
      <c r="H91" s="17"/>
    </row>
    <row r="92" spans="1:8" x14ac:dyDescent="0.25">
      <c r="A92" s="17"/>
      <c r="B92" s="17"/>
      <c r="C92" s="17"/>
      <c r="D92" s="17"/>
      <c r="E92" s="17"/>
      <c r="F92" s="17"/>
      <c r="G92" s="17"/>
      <c r="H92" s="17"/>
    </row>
    <row r="93" spans="1:8" x14ac:dyDescent="0.25">
      <c r="A93" s="17"/>
      <c r="B93" s="17"/>
      <c r="C93" s="17"/>
      <c r="D93" s="17"/>
      <c r="E93" s="17"/>
      <c r="F93" s="17"/>
      <c r="G93" s="17"/>
      <c r="H93" s="17"/>
    </row>
    <row r="94" spans="1:8" x14ac:dyDescent="0.25">
      <c r="A94" s="17"/>
      <c r="B94" s="17"/>
      <c r="C94" s="17"/>
      <c r="D94" s="17"/>
      <c r="E94" s="17"/>
      <c r="F94" s="17"/>
      <c r="G94" s="17"/>
      <c r="H94" s="17"/>
    </row>
    <row r="95" spans="1:8" x14ac:dyDescent="0.25">
      <c r="A95" s="17"/>
      <c r="B95" s="17"/>
      <c r="C95" s="17"/>
      <c r="D95" s="17"/>
      <c r="E95" s="17"/>
      <c r="F95" s="17"/>
      <c r="G95" s="17"/>
      <c r="H95" s="17"/>
    </row>
    <row r="96" spans="1:8" x14ac:dyDescent="0.25">
      <c r="A96" s="17"/>
      <c r="B96" s="17"/>
      <c r="C96" s="17"/>
      <c r="D96" s="17"/>
      <c r="E96" s="17"/>
      <c r="F96" s="17"/>
      <c r="G96" s="17"/>
      <c r="H96" s="17"/>
    </row>
    <row r="97" spans="1:8" x14ac:dyDescent="0.25">
      <c r="A97" s="17"/>
      <c r="B97" s="17"/>
      <c r="C97" s="17"/>
      <c r="D97" s="17"/>
      <c r="E97" s="17"/>
      <c r="F97" s="17"/>
      <c r="G97" s="17"/>
      <c r="H97" s="17"/>
    </row>
    <row r="98" spans="1:8" x14ac:dyDescent="0.25">
      <c r="A98" s="17"/>
      <c r="B98" s="17"/>
      <c r="C98" s="17"/>
      <c r="D98" s="17"/>
      <c r="E98" s="17"/>
      <c r="F98" s="17"/>
      <c r="G98" s="17"/>
      <c r="H98" s="17"/>
    </row>
    <row r="99" spans="1:8" x14ac:dyDescent="0.25">
      <c r="A99" s="17"/>
      <c r="B99" s="17"/>
      <c r="C99" s="17"/>
      <c r="D99" s="17"/>
      <c r="E99" s="17"/>
      <c r="F99" s="17"/>
      <c r="G99" s="17"/>
      <c r="H99" s="17"/>
    </row>
    <row r="100" spans="1:8" x14ac:dyDescent="0.25">
      <c r="A100" s="17"/>
      <c r="B100" s="17"/>
      <c r="C100" s="17"/>
      <c r="D100" s="17"/>
      <c r="E100" s="17"/>
      <c r="F100" s="17"/>
      <c r="G100" s="17"/>
      <c r="H100" s="17"/>
    </row>
    <row r="101" spans="1:8" x14ac:dyDescent="0.25">
      <c r="A101" s="17"/>
      <c r="B101" s="17"/>
      <c r="C101" s="17"/>
      <c r="D101" s="17"/>
      <c r="E101" s="17"/>
      <c r="F101" s="17"/>
      <c r="G101" s="17"/>
      <c r="H101" s="17"/>
    </row>
    <row r="102" spans="1:8" x14ac:dyDescent="0.25">
      <c r="A102" s="17"/>
      <c r="B102" s="17"/>
      <c r="C102" s="17"/>
      <c r="D102" s="17"/>
      <c r="E102" s="17"/>
      <c r="F102" s="17"/>
      <c r="G102" s="17"/>
      <c r="H102" s="17"/>
    </row>
    <row r="103" spans="1:8" x14ac:dyDescent="0.25">
      <c r="A103" s="17"/>
      <c r="B103" s="17"/>
      <c r="C103" s="17"/>
      <c r="D103" s="17"/>
      <c r="E103" s="17"/>
      <c r="F103" s="17"/>
      <c r="G103" s="17"/>
      <c r="H103" s="17"/>
    </row>
    <row r="104" spans="1:8" x14ac:dyDescent="0.25">
      <c r="A104" s="17"/>
      <c r="B104" s="17"/>
      <c r="C104" s="17"/>
      <c r="D104" s="17"/>
      <c r="E104" s="17"/>
      <c r="F104" s="17"/>
      <c r="G104" s="17"/>
      <c r="H104" s="17"/>
    </row>
    <row r="105" spans="1:8" x14ac:dyDescent="0.25">
      <c r="A105" s="17"/>
      <c r="B105" s="17"/>
      <c r="C105" s="17"/>
      <c r="D105" s="17"/>
      <c r="E105" s="17"/>
      <c r="F105" s="17"/>
      <c r="G105" s="17"/>
      <c r="H105" s="17"/>
    </row>
    <row r="106" spans="1:8" x14ac:dyDescent="0.25">
      <c r="A106" s="17"/>
      <c r="B106" s="17"/>
      <c r="C106" s="17"/>
      <c r="D106" s="17"/>
      <c r="E106" s="17"/>
      <c r="F106" s="17"/>
      <c r="G106" s="17"/>
      <c r="H106" s="17"/>
    </row>
    <row r="107" spans="1:8" x14ac:dyDescent="0.25">
      <c r="A107" s="17"/>
      <c r="B107" s="17"/>
      <c r="C107" s="17"/>
      <c r="D107" s="17"/>
      <c r="E107" s="17"/>
      <c r="F107" s="17"/>
      <c r="G107" s="17"/>
      <c r="H107" s="17"/>
    </row>
    <row r="108" spans="1:8" x14ac:dyDescent="0.25">
      <c r="A108" s="17"/>
      <c r="B108" s="17"/>
      <c r="C108" s="17"/>
      <c r="D108" s="17"/>
      <c r="E108" s="17"/>
      <c r="F108" s="17"/>
      <c r="G108" s="17"/>
      <c r="H108" s="17"/>
    </row>
    <row r="109" spans="1:8" x14ac:dyDescent="0.25">
      <c r="A109" s="17"/>
      <c r="B109" s="17"/>
      <c r="C109" s="17"/>
      <c r="D109" s="17"/>
      <c r="E109" s="17"/>
      <c r="F109" s="17"/>
      <c r="G109" s="17"/>
      <c r="H109" s="17"/>
    </row>
    <row r="110" spans="1:8" x14ac:dyDescent="0.25">
      <c r="A110" s="17"/>
      <c r="B110" s="17"/>
      <c r="C110" s="17"/>
      <c r="D110" s="17"/>
      <c r="E110" s="17"/>
      <c r="F110" s="17"/>
      <c r="G110" s="17"/>
      <c r="H110" s="17"/>
    </row>
    <row r="111" spans="1:8" x14ac:dyDescent="0.25">
      <c r="A111" s="17"/>
      <c r="B111" s="17"/>
      <c r="C111" s="17"/>
      <c r="D111" s="17"/>
      <c r="E111" s="17"/>
      <c r="F111" s="17"/>
      <c r="G111" s="17"/>
      <c r="H111" s="17"/>
    </row>
    <row r="112" spans="1:8" x14ac:dyDescent="0.25">
      <c r="A112" s="17"/>
      <c r="B112" s="17"/>
      <c r="C112" s="17"/>
      <c r="D112" s="17"/>
      <c r="E112" s="17"/>
      <c r="F112" s="17"/>
      <c r="G112" s="17"/>
      <c r="H112" s="17"/>
    </row>
    <row r="113" spans="1:8" x14ac:dyDescent="0.25">
      <c r="A113" s="17"/>
      <c r="B113" s="17"/>
      <c r="C113" s="17"/>
      <c r="D113" s="17"/>
      <c r="E113" s="17"/>
      <c r="F113" s="17"/>
      <c r="G113" s="17"/>
      <c r="H113" s="17"/>
    </row>
    <row r="114" spans="1:8" x14ac:dyDescent="0.25">
      <c r="A114" s="17"/>
      <c r="B114" s="17"/>
      <c r="C114" s="17"/>
      <c r="D114" s="17"/>
      <c r="E114" s="17"/>
      <c r="F114" s="17"/>
      <c r="G114" s="17"/>
      <c r="H114" s="17"/>
    </row>
    <row r="115" spans="1:8" x14ac:dyDescent="0.25">
      <c r="A115" s="17"/>
      <c r="B115" s="17"/>
      <c r="C115" s="17"/>
      <c r="D115" s="17"/>
      <c r="E115" s="17"/>
      <c r="F115" s="17"/>
      <c r="G115" s="17"/>
      <c r="H115" s="17"/>
    </row>
    <row r="116" spans="1:8" x14ac:dyDescent="0.25">
      <c r="A116" s="17"/>
      <c r="B116" s="17"/>
      <c r="C116" s="17"/>
      <c r="D116" s="17"/>
      <c r="E116" s="17"/>
      <c r="F116" s="17"/>
      <c r="G116" s="17"/>
      <c r="H116" s="17"/>
    </row>
    <row r="117" spans="1:8" x14ac:dyDescent="0.25">
      <c r="A117" s="17"/>
      <c r="B117" s="17"/>
      <c r="C117" s="17"/>
      <c r="D117" s="17"/>
      <c r="E117" s="17"/>
      <c r="F117" s="17"/>
      <c r="G117" s="17"/>
      <c r="H117" s="17"/>
    </row>
    <row r="118" spans="1:8" x14ac:dyDescent="0.25">
      <c r="A118" s="17"/>
      <c r="B118" s="17"/>
      <c r="C118" s="17"/>
      <c r="D118" s="17"/>
      <c r="E118" s="17"/>
      <c r="F118" s="17"/>
      <c r="G118" s="17"/>
      <c r="H118" s="17"/>
    </row>
    <row r="119" spans="1:8" x14ac:dyDescent="0.25">
      <c r="A119" s="17"/>
      <c r="B119" s="17"/>
      <c r="C119" s="17"/>
      <c r="D119" s="17"/>
      <c r="E119" s="17"/>
      <c r="F119" s="17"/>
      <c r="G119" s="17"/>
      <c r="H119" s="17"/>
    </row>
    <row r="120" spans="1:8" x14ac:dyDescent="0.25">
      <c r="A120" s="17"/>
      <c r="B120" s="17"/>
      <c r="C120" s="17"/>
      <c r="D120" s="17"/>
      <c r="E120" s="17"/>
      <c r="F120" s="17"/>
      <c r="G120" s="17"/>
      <c r="H120" s="17"/>
    </row>
    <row r="121" spans="1:8" x14ac:dyDescent="0.25">
      <c r="A121" s="17"/>
      <c r="B121" s="17"/>
      <c r="C121" s="17"/>
      <c r="D121" s="17"/>
      <c r="E121" s="17"/>
      <c r="F121" s="17"/>
      <c r="G121" s="17"/>
      <c r="H121" s="17"/>
    </row>
    <row r="122" spans="1:8" x14ac:dyDescent="0.25">
      <c r="A122" s="17"/>
      <c r="B122" s="17"/>
      <c r="C122" s="17"/>
      <c r="D122" s="17"/>
      <c r="E122" s="17"/>
      <c r="F122" s="17"/>
      <c r="G122" s="17"/>
      <c r="H122" s="17"/>
    </row>
    <row r="123" spans="1:8" x14ac:dyDescent="0.25">
      <c r="A123" s="17"/>
      <c r="B123" s="17"/>
      <c r="C123" s="17"/>
      <c r="D123" s="17"/>
      <c r="E123" s="17"/>
      <c r="F123" s="17"/>
      <c r="G123" s="17"/>
      <c r="H123" s="17"/>
    </row>
    <row r="124" spans="1:8" x14ac:dyDescent="0.25">
      <c r="A124" s="17"/>
      <c r="B124" s="17"/>
      <c r="C124" s="17"/>
      <c r="D124" s="17"/>
      <c r="E124" s="17"/>
      <c r="F124" s="17"/>
      <c r="G124" s="17"/>
      <c r="H124" s="17"/>
    </row>
    <row r="125" spans="1:8" x14ac:dyDescent="0.25">
      <c r="A125" s="17"/>
      <c r="B125" s="17"/>
      <c r="C125" s="17"/>
      <c r="D125" s="17"/>
      <c r="E125" s="17"/>
      <c r="F125" s="17"/>
      <c r="G125" s="17"/>
      <c r="H125" s="17"/>
    </row>
    <row r="126" spans="1:8" x14ac:dyDescent="0.25">
      <c r="A126" s="17"/>
      <c r="B126" s="17"/>
      <c r="C126" s="17"/>
      <c r="D126" s="17"/>
      <c r="E126" s="17"/>
      <c r="F126" s="17"/>
      <c r="G126" s="17"/>
      <c r="H126" s="17"/>
    </row>
    <row r="127" spans="1:8" x14ac:dyDescent="0.25">
      <c r="A127" s="17"/>
      <c r="B127" s="17"/>
      <c r="C127" s="17"/>
      <c r="D127" s="17"/>
      <c r="E127" s="17"/>
      <c r="F127" s="17"/>
      <c r="G127" s="17"/>
      <c r="H127" s="17"/>
    </row>
    <row r="128" spans="1:8" x14ac:dyDescent="0.25">
      <c r="A128" s="17"/>
      <c r="B128" s="17"/>
      <c r="C128" s="17"/>
      <c r="D128" s="17"/>
      <c r="E128" s="17"/>
      <c r="F128" s="17"/>
      <c r="G128" s="17"/>
      <c r="H128" s="17"/>
    </row>
    <row r="129" spans="1:8" x14ac:dyDescent="0.25">
      <c r="A129" s="17"/>
      <c r="B129" s="17"/>
      <c r="C129" s="17"/>
      <c r="D129" s="17"/>
      <c r="E129" s="17"/>
      <c r="F129" s="17"/>
      <c r="G129" s="17"/>
      <c r="H129" s="17"/>
    </row>
    <row r="130" spans="1:8" x14ac:dyDescent="0.25">
      <c r="A130" s="17"/>
      <c r="B130" s="17"/>
      <c r="C130" s="17"/>
      <c r="D130" s="17"/>
      <c r="E130" s="17"/>
      <c r="F130" s="17"/>
      <c r="G130" s="17"/>
      <c r="H130" s="17"/>
    </row>
    <row r="131" spans="1:8" x14ac:dyDescent="0.25">
      <c r="A131" s="17"/>
      <c r="B131" s="17"/>
      <c r="C131" s="17"/>
      <c r="D131" s="17"/>
      <c r="E131" s="17"/>
      <c r="F131" s="17"/>
      <c r="G131" s="17"/>
      <c r="H131" s="17"/>
    </row>
    <row r="132" spans="1:8" x14ac:dyDescent="0.25">
      <c r="A132" s="17"/>
      <c r="B132" s="17"/>
      <c r="C132" s="17"/>
      <c r="D132" s="17"/>
      <c r="E132" s="17"/>
      <c r="F132" s="17"/>
      <c r="G132" s="17"/>
      <c r="H132" s="17"/>
    </row>
    <row r="133" spans="1:8" x14ac:dyDescent="0.25">
      <c r="A133" s="17"/>
      <c r="B133" s="17"/>
      <c r="C133" s="17"/>
      <c r="D133" s="17"/>
      <c r="E133" s="17"/>
      <c r="F133" s="17"/>
      <c r="G133" s="17"/>
      <c r="H133" s="17"/>
    </row>
    <row r="134" spans="1:8" x14ac:dyDescent="0.25">
      <c r="A134" s="17"/>
      <c r="B134" s="17"/>
      <c r="C134" s="17"/>
      <c r="D134" s="17"/>
      <c r="E134" s="17"/>
      <c r="F134" s="17"/>
      <c r="G134" s="17"/>
      <c r="H134" s="17"/>
    </row>
  </sheetData>
  <mergeCells count="1">
    <mergeCell ref="A1:H1"/>
  </mergeCells>
  <pageMargins left="0.39370078740157483" right="0.31496062992125984" top="0.35433070866141736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H53"/>
  <sheetViews>
    <sheetView workbookViewId="0">
      <selection activeCell="B2" sqref="B2"/>
    </sheetView>
  </sheetViews>
  <sheetFormatPr defaultRowHeight="15" x14ac:dyDescent="0.25"/>
  <cols>
    <col min="1" max="1" width="4.28515625" customWidth="1"/>
    <col min="2" max="2" width="6.5703125" customWidth="1"/>
    <col min="3" max="3" width="5.42578125" style="58" customWidth="1"/>
    <col min="4" max="4" width="19.140625" customWidth="1"/>
    <col min="5" max="5" width="6.42578125" customWidth="1"/>
    <col min="6" max="6" width="36.5703125" customWidth="1"/>
    <col min="7" max="7" width="6.85546875" customWidth="1"/>
    <col min="8" max="8" width="8.140625" customWidth="1"/>
  </cols>
  <sheetData>
    <row r="1" spans="1:8" ht="15.75" x14ac:dyDescent="0.25">
      <c r="A1" s="72" t="s">
        <v>248</v>
      </c>
      <c r="B1" s="72"/>
      <c r="C1" s="72"/>
      <c r="D1" s="72"/>
      <c r="E1" s="72"/>
      <c r="F1" s="72"/>
      <c r="G1" s="72"/>
      <c r="H1" s="72"/>
    </row>
    <row r="3" spans="1:8" ht="25.5" x14ac:dyDescent="0.25">
      <c r="A3" s="45" t="s">
        <v>193</v>
      </c>
      <c r="B3" s="45" t="s">
        <v>192</v>
      </c>
      <c r="C3" s="45" t="s">
        <v>9</v>
      </c>
      <c r="D3" s="45" t="s">
        <v>1</v>
      </c>
      <c r="E3" s="45" t="s">
        <v>246</v>
      </c>
      <c r="F3" s="45" t="s">
        <v>3</v>
      </c>
      <c r="G3" s="45" t="s">
        <v>4</v>
      </c>
      <c r="H3" s="60" t="s">
        <v>5</v>
      </c>
    </row>
    <row r="4" spans="1:8" x14ac:dyDescent="0.25">
      <c r="A4" s="18"/>
      <c r="B4" s="18"/>
      <c r="C4" s="18"/>
      <c r="D4" s="29" t="s">
        <v>190</v>
      </c>
      <c r="E4" s="18"/>
      <c r="F4" s="18"/>
      <c r="G4" s="18"/>
      <c r="H4" s="19"/>
    </row>
    <row r="5" spans="1:8" x14ac:dyDescent="0.25">
      <c r="A5" s="18"/>
      <c r="B5" s="18"/>
      <c r="C5" s="18"/>
      <c r="D5" s="57" t="s">
        <v>234</v>
      </c>
      <c r="E5" s="18"/>
      <c r="F5" s="18"/>
      <c r="G5" s="18"/>
      <c r="H5" s="19"/>
    </row>
    <row r="6" spans="1:8" x14ac:dyDescent="0.25">
      <c r="A6" s="11">
        <v>12</v>
      </c>
      <c r="B6" s="21">
        <v>11</v>
      </c>
      <c r="C6" s="59">
        <v>1</v>
      </c>
      <c r="D6" s="17" t="s">
        <v>146</v>
      </c>
      <c r="E6" s="22" t="s">
        <v>11</v>
      </c>
      <c r="F6" s="23" t="s">
        <v>147</v>
      </c>
      <c r="G6" s="24">
        <v>1992</v>
      </c>
      <c r="H6" s="12">
        <v>4.9062384263379499E-2</v>
      </c>
    </row>
    <row r="7" spans="1:8" x14ac:dyDescent="0.25">
      <c r="A7" s="11"/>
      <c r="B7" s="21"/>
      <c r="C7" s="62"/>
      <c r="D7" s="47" t="s">
        <v>235</v>
      </c>
      <c r="E7" s="22"/>
      <c r="F7" s="23"/>
      <c r="G7" s="24"/>
      <c r="H7" s="12"/>
    </row>
    <row r="8" spans="1:8" x14ac:dyDescent="0.25">
      <c r="A8" s="50">
        <v>2</v>
      </c>
      <c r="B8" s="49">
        <v>2</v>
      </c>
      <c r="C8" s="59">
        <v>1</v>
      </c>
      <c r="D8" s="17" t="s">
        <v>130</v>
      </c>
      <c r="E8" s="22" t="s">
        <v>11</v>
      </c>
      <c r="F8" s="23" t="s">
        <v>131</v>
      </c>
      <c r="G8" s="24">
        <v>1987</v>
      </c>
      <c r="H8" s="12">
        <v>3.6053125004400499E-2</v>
      </c>
    </row>
    <row r="9" spans="1:8" x14ac:dyDescent="0.25">
      <c r="A9" s="50"/>
      <c r="B9" s="49"/>
      <c r="C9" s="59"/>
      <c r="D9" s="47" t="s">
        <v>237</v>
      </c>
      <c r="E9" s="22"/>
      <c r="F9" s="23"/>
      <c r="G9" s="24"/>
      <c r="H9" s="12"/>
    </row>
    <row r="10" spans="1:8" x14ac:dyDescent="0.25">
      <c r="A10" s="50">
        <v>3</v>
      </c>
      <c r="B10" s="49">
        <v>3</v>
      </c>
      <c r="C10" s="59">
        <v>1</v>
      </c>
      <c r="D10" s="17" t="s">
        <v>132</v>
      </c>
      <c r="E10" s="22" t="s">
        <v>11</v>
      </c>
      <c r="F10" s="23" t="s">
        <v>16</v>
      </c>
      <c r="G10" s="24">
        <v>1974</v>
      </c>
      <c r="H10" s="12">
        <v>3.6249884258722886E-2</v>
      </c>
    </row>
    <row r="11" spans="1:8" x14ac:dyDescent="0.25">
      <c r="A11" s="50">
        <v>4</v>
      </c>
      <c r="B11" s="49">
        <v>4</v>
      </c>
      <c r="C11" s="59">
        <v>2</v>
      </c>
      <c r="D11" s="17" t="s">
        <v>133</v>
      </c>
      <c r="E11" s="22" t="s">
        <v>11</v>
      </c>
      <c r="F11" s="23" t="s">
        <v>134</v>
      </c>
      <c r="G11" s="24">
        <v>1976</v>
      </c>
      <c r="H11" s="12">
        <v>3.7534606482950039E-2</v>
      </c>
    </row>
    <row r="12" spans="1:8" x14ac:dyDescent="0.25">
      <c r="A12" s="11">
        <v>14</v>
      </c>
      <c r="B12" s="21">
        <v>13</v>
      </c>
      <c r="C12" s="59">
        <v>3</v>
      </c>
      <c r="D12" s="17" t="s">
        <v>150</v>
      </c>
      <c r="E12" s="22" t="s">
        <v>11</v>
      </c>
      <c r="F12" s="23" t="s">
        <v>149</v>
      </c>
      <c r="G12" s="24">
        <v>1974</v>
      </c>
      <c r="H12" s="12">
        <v>5.0682754634181038E-2</v>
      </c>
    </row>
    <row r="13" spans="1:8" x14ac:dyDescent="0.25">
      <c r="A13" s="11">
        <v>18</v>
      </c>
      <c r="B13" s="21">
        <v>16</v>
      </c>
      <c r="C13" s="59">
        <v>4</v>
      </c>
      <c r="D13" s="17" t="s">
        <v>155</v>
      </c>
      <c r="E13" s="22" t="s">
        <v>11</v>
      </c>
      <c r="F13" s="23" t="s">
        <v>29</v>
      </c>
      <c r="G13" s="24">
        <v>1975</v>
      </c>
      <c r="H13" s="12">
        <v>5.4085532407043502E-2</v>
      </c>
    </row>
    <row r="14" spans="1:8" x14ac:dyDescent="0.25">
      <c r="A14" s="11"/>
      <c r="B14" s="21"/>
      <c r="C14" s="59"/>
      <c r="D14" s="47" t="s">
        <v>238</v>
      </c>
      <c r="E14" s="22"/>
      <c r="F14" s="23"/>
      <c r="G14" s="24"/>
      <c r="H14" s="12"/>
    </row>
    <row r="15" spans="1:8" x14ac:dyDescent="0.25">
      <c r="A15" s="50">
        <v>1</v>
      </c>
      <c r="B15" s="49">
        <v>1</v>
      </c>
      <c r="C15" s="59">
        <v>1</v>
      </c>
      <c r="D15" s="17" t="s">
        <v>128</v>
      </c>
      <c r="E15" s="22" t="s">
        <v>11</v>
      </c>
      <c r="F15" s="23" t="s">
        <v>129</v>
      </c>
      <c r="G15" s="24">
        <v>1969</v>
      </c>
      <c r="H15" s="12">
        <v>3.4594791672134306E-2</v>
      </c>
    </row>
    <row r="16" spans="1:8" x14ac:dyDescent="0.25">
      <c r="A16" s="11">
        <v>6</v>
      </c>
      <c r="B16" s="21">
        <v>6</v>
      </c>
      <c r="C16" s="59">
        <v>2</v>
      </c>
      <c r="D16" s="17" t="s">
        <v>136</v>
      </c>
      <c r="E16" s="22" t="s">
        <v>11</v>
      </c>
      <c r="F16" s="23" t="s">
        <v>137</v>
      </c>
      <c r="G16" s="24">
        <v>1971</v>
      </c>
      <c r="H16" s="12">
        <v>4.1516087963827886E-2</v>
      </c>
    </row>
    <row r="17" spans="1:8" x14ac:dyDescent="0.25">
      <c r="A17" s="11">
        <v>7</v>
      </c>
      <c r="B17" s="21">
        <v>7</v>
      </c>
      <c r="C17" s="59">
        <v>3</v>
      </c>
      <c r="D17" s="17" t="s">
        <v>138</v>
      </c>
      <c r="E17" s="22" t="s">
        <v>11</v>
      </c>
      <c r="F17" s="23" t="s">
        <v>139</v>
      </c>
      <c r="G17" s="24">
        <v>1971</v>
      </c>
      <c r="H17" s="12">
        <v>4.4583217597391922E-2</v>
      </c>
    </row>
    <row r="18" spans="1:8" x14ac:dyDescent="0.25">
      <c r="A18" s="11">
        <v>16</v>
      </c>
      <c r="B18" s="21">
        <v>14</v>
      </c>
      <c r="C18" s="59">
        <v>4</v>
      </c>
      <c r="D18" s="17" t="s">
        <v>152</v>
      </c>
      <c r="E18" s="22" t="s">
        <v>11</v>
      </c>
      <c r="F18" s="23" t="s">
        <v>153</v>
      </c>
      <c r="G18" s="24">
        <v>1969</v>
      </c>
      <c r="H18" s="12">
        <v>5.2071643520321231E-2</v>
      </c>
    </row>
    <row r="19" spans="1:8" x14ac:dyDescent="0.25">
      <c r="A19" s="11">
        <v>28</v>
      </c>
      <c r="B19" s="21">
        <v>20</v>
      </c>
      <c r="C19" s="59">
        <v>5</v>
      </c>
      <c r="D19" s="17" t="s">
        <v>165</v>
      </c>
      <c r="E19" s="22" t="s">
        <v>11</v>
      </c>
      <c r="F19" s="23" t="s">
        <v>31</v>
      </c>
      <c r="G19" s="24">
        <v>1971</v>
      </c>
      <c r="H19" s="12">
        <v>6.3830902778136078E-2</v>
      </c>
    </row>
    <row r="20" spans="1:8" x14ac:dyDescent="0.25">
      <c r="A20" s="11"/>
      <c r="B20" s="21"/>
      <c r="C20" s="59"/>
      <c r="D20" s="47" t="s">
        <v>239</v>
      </c>
      <c r="E20" s="22"/>
      <c r="F20" s="23"/>
      <c r="G20" s="24"/>
      <c r="H20" s="12"/>
    </row>
    <row r="21" spans="1:8" x14ac:dyDescent="0.25">
      <c r="A21" s="50">
        <v>5</v>
      </c>
      <c r="B21" s="49">
        <v>5</v>
      </c>
      <c r="C21" s="59">
        <v>1</v>
      </c>
      <c r="D21" s="17" t="s">
        <v>135</v>
      </c>
      <c r="E21" s="22" t="s">
        <v>11</v>
      </c>
      <c r="F21" s="23" t="s">
        <v>88</v>
      </c>
      <c r="G21" s="24">
        <v>1967</v>
      </c>
      <c r="H21" s="12">
        <v>3.9293865746003576E-2</v>
      </c>
    </row>
    <row r="22" spans="1:8" x14ac:dyDescent="0.25">
      <c r="A22" s="11">
        <v>8</v>
      </c>
      <c r="B22" s="21">
        <v>8</v>
      </c>
      <c r="C22" s="59">
        <v>2</v>
      </c>
      <c r="D22" s="17" t="s">
        <v>140</v>
      </c>
      <c r="E22" s="22" t="s">
        <v>11</v>
      </c>
      <c r="F22" s="23" t="s">
        <v>52</v>
      </c>
      <c r="G22" s="24">
        <v>1966</v>
      </c>
      <c r="H22" s="12">
        <v>4.6145717591571156E-2</v>
      </c>
    </row>
    <row r="23" spans="1:8" x14ac:dyDescent="0.25">
      <c r="A23" s="11"/>
      <c r="B23" s="21"/>
      <c r="C23" s="59"/>
      <c r="D23" s="47" t="s">
        <v>240</v>
      </c>
      <c r="E23" s="22"/>
      <c r="F23" s="23"/>
      <c r="G23" s="24"/>
      <c r="H23" s="12"/>
    </row>
    <row r="24" spans="1:8" x14ac:dyDescent="0.25">
      <c r="A24" s="11">
        <v>10</v>
      </c>
      <c r="B24" s="21">
        <v>9</v>
      </c>
      <c r="C24" s="59">
        <v>1</v>
      </c>
      <c r="D24" s="17" t="s">
        <v>143</v>
      </c>
      <c r="E24" s="22" t="s">
        <v>11</v>
      </c>
      <c r="F24" s="23" t="s">
        <v>137</v>
      </c>
      <c r="G24" s="24">
        <v>1958</v>
      </c>
      <c r="H24" s="12">
        <v>4.8194328708632383E-2</v>
      </c>
    </row>
    <row r="25" spans="1:8" x14ac:dyDescent="0.25">
      <c r="A25" s="11">
        <v>11</v>
      </c>
      <c r="B25" s="21">
        <v>10</v>
      </c>
      <c r="C25" s="59">
        <v>2</v>
      </c>
      <c r="D25" s="17" t="s">
        <v>144</v>
      </c>
      <c r="E25" s="22" t="s">
        <v>11</v>
      </c>
      <c r="F25" s="23" t="s">
        <v>145</v>
      </c>
      <c r="G25" s="24">
        <v>1962</v>
      </c>
      <c r="H25" s="12">
        <v>4.8888773148064502E-2</v>
      </c>
    </row>
    <row r="26" spans="1:8" x14ac:dyDescent="0.25">
      <c r="A26" s="11">
        <v>17</v>
      </c>
      <c r="B26" s="21">
        <v>15</v>
      </c>
      <c r="C26" s="59">
        <v>3</v>
      </c>
      <c r="D26" s="17" t="s">
        <v>154</v>
      </c>
      <c r="E26" s="22" t="s">
        <v>11</v>
      </c>
      <c r="F26" s="23" t="s">
        <v>137</v>
      </c>
      <c r="G26" s="24">
        <v>1961</v>
      </c>
      <c r="H26" s="12">
        <v>5.2592476851714309E-2</v>
      </c>
    </row>
    <row r="27" spans="1:8" x14ac:dyDescent="0.25">
      <c r="A27" s="11">
        <v>29</v>
      </c>
      <c r="B27" s="21">
        <v>21</v>
      </c>
      <c r="C27" s="59">
        <v>4</v>
      </c>
      <c r="D27" s="17" t="s">
        <v>166</v>
      </c>
      <c r="E27" s="22" t="s">
        <v>11</v>
      </c>
      <c r="F27" s="23" t="s">
        <v>145</v>
      </c>
      <c r="G27" s="24">
        <v>1959</v>
      </c>
      <c r="H27" s="12">
        <v>6.5289236110402271E-2</v>
      </c>
    </row>
    <row r="28" spans="1:8" x14ac:dyDescent="0.25">
      <c r="A28" s="11"/>
      <c r="B28" s="21"/>
      <c r="C28" s="59"/>
      <c r="D28" s="47" t="s">
        <v>241</v>
      </c>
      <c r="E28" s="22"/>
      <c r="F28" s="23"/>
      <c r="G28" s="24"/>
      <c r="H28" s="12"/>
    </row>
    <row r="29" spans="1:8" x14ac:dyDescent="0.25">
      <c r="A29" s="11">
        <v>13</v>
      </c>
      <c r="B29" s="21">
        <v>12</v>
      </c>
      <c r="C29" s="59">
        <v>1</v>
      </c>
      <c r="D29" s="17" t="s">
        <v>148</v>
      </c>
      <c r="E29" s="22" t="s">
        <v>11</v>
      </c>
      <c r="F29" s="23" t="s">
        <v>149</v>
      </c>
      <c r="G29" s="24">
        <v>1956</v>
      </c>
      <c r="H29" s="12">
        <v>5.0671180557401385E-2</v>
      </c>
    </row>
    <row r="30" spans="1:8" x14ac:dyDescent="0.25">
      <c r="A30" s="11">
        <v>26</v>
      </c>
      <c r="B30" s="21">
        <v>18</v>
      </c>
      <c r="C30" s="59">
        <v>2</v>
      </c>
      <c r="D30" s="17" t="s">
        <v>163</v>
      </c>
      <c r="E30" s="22" t="s">
        <v>11</v>
      </c>
      <c r="F30" s="23" t="s">
        <v>145</v>
      </c>
      <c r="G30" s="24">
        <v>1957</v>
      </c>
      <c r="H30" s="12">
        <v>5.8738310188346077E-2</v>
      </c>
    </row>
    <row r="31" spans="1:8" x14ac:dyDescent="0.25">
      <c r="A31" s="11">
        <v>27</v>
      </c>
      <c r="B31" s="21">
        <v>19</v>
      </c>
      <c r="C31" s="59">
        <v>3</v>
      </c>
      <c r="D31" s="17" t="s">
        <v>164</v>
      </c>
      <c r="E31" s="22" t="s">
        <v>11</v>
      </c>
      <c r="F31" s="23" t="s">
        <v>145</v>
      </c>
      <c r="G31" s="24">
        <v>1953</v>
      </c>
      <c r="H31" s="12">
        <v>5.8749884257849772E-2</v>
      </c>
    </row>
    <row r="32" spans="1:8" x14ac:dyDescent="0.25">
      <c r="A32" s="11"/>
      <c r="B32" s="21"/>
      <c r="C32" s="59"/>
      <c r="D32" s="47" t="s">
        <v>245</v>
      </c>
      <c r="E32" s="22"/>
      <c r="F32" s="23"/>
      <c r="G32" s="24"/>
      <c r="H32" s="12"/>
    </row>
    <row r="33" spans="1:8" x14ac:dyDescent="0.25">
      <c r="A33" s="11">
        <v>22</v>
      </c>
      <c r="B33" s="21">
        <v>17</v>
      </c>
      <c r="C33" s="59">
        <v>1</v>
      </c>
      <c r="D33" s="17" t="s">
        <v>159</v>
      </c>
      <c r="E33" s="22" t="s">
        <v>11</v>
      </c>
      <c r="F33" s="23" t="s">
        <v>33</v>
      </c>
      <c r="G33" s="24">
        <v>1948</v>
      </c>
      <c r="H33" s="12">
        <v>5.7673495372000616E-2</v>
      </c>
    </row>
    <row r="34" spans="1:8" x14ac:dyDescent="0.25">
      <c r="A34" s="11">
        <v>30</v>
      </c>
      <c r="B34" s="21">
        <v>22</v>
      </c>
      <c r="C34" s="59">
        <v>2</v>
      </c>
      <c r="D34" s="17" t="s">
        <v>167</v>
      </c>
      <c r="E34" s="22" t="s">
        <v>11</v>
      </c>
      <c r="F34" s="23" t="s">
        <v>120</v>
      </c>
      <c r="G34" s="24">
        <v>1952</v>
      </c>
      <c r="H34" s="12">
        <v>6.949062499916181E-2</v>
      </c>
    </row>
    <row r="35" spans="1:8" x14ac:dyDescent="0.25">
      <c r="A35" s="11">
        <v>31</v>
      </c>
      <c r="B35" s="21">
        <v>23</v>
      </c>
      <c r="C35" s="59">
        <v>3</v>
      </c>
      <c r="D35" s="17" t="s">
        <v>168</v>
      </c>
      <c r="E35" s="22" t="s">
        <v>11</v>
      </c>
      <c r="F35" s="23" t="s">
        <v>39</v>
      </c>
      <c r="G35" s="24">
        <v>1948</v>
      </c>
      <c r="H35" s="12">
        <v>0.10562488425784977</v>
      </c>
    </row>
    <row r="36" spans="1:8" x14ac:dyDescent="0.25">
      <c r="A36" s="3"/>
      <c r="B36" s="21"/>
      <c r="C36" s="46"/>
      <c r="D36" s="47" t="s">
        <v>191</v>
      </c>
      <c r="E36" s="22"/>
      <c r="F36" s="23"/>
      <c r="G36" s="22"/>
      <c r="H36" s="42"/>
    </row>
    <row r="37" spans="1:8" x14ac:dyDescent="0.25">
      <c r="A37" s="3"/>
      <c r="B37" s="21"/>
      <c r="C37" s="46"/>
      <c r="D37" s="47" t="s">
        <v>235</v>
      </c>
      <c r="E37" s="22"/>
      <c r="F37" s="23"/>
      <c r="G37" s="22"/>
      <c r="H37" s="42"/>
    </row>
    <row r="38" spans="1:8" x14ac:dyDescent="0.25">
      <c r="A38" s="11">
        <v>24</v>
      </c>
      <c r="B38" s="21">
        <v>7</v>
      </c>
      <c r="C38" s="59">
        <v>1</v>
      </c>
      <c r="D38" s="17" t="s">
        <v>161</v>
      </c>
      <c r="E38" s="22" t="s">
        <v>49</v>
      </c>
      <c r="F38" s="23" t="s">
        <v>52</v>
      </c>
      <c r="G38" s="24">
        <v>1987</v>
      </c>
      <c r="H38" s="12">
        <v>5.7812384264252614E-2</v>
      </c>
    </row>
    <row r="39" spans="1:8" x14ac:dyDescent="0.25">
      <c r="A39" s="11"/>
      <c r="B39" s="21"/>
      <c r="C39" s="59"/>
      <c r="D39" s="47" t="s">
        <v>236</v>
      </c>
      <c r="E39" s="22"/>
      <c r="F39" s="23"/>
      <c r="G39" s="24"/>
      <c r="H39" s="12"/>
    </row>
    <row r="40" spans="1:8" x14ac:dyDescent="0.25">
      <c r="A40" s="50">
        <v>9</v>
      </c>
      <c r="B40" s="49">
        <v>1</v>
      </c>
      <c r="C40" s="59">
        <v>1</v>
      </c>
      <c r="D40" s="17" t="s">
        <v>141</v>
      </c>
      <c r="E40" s="22" t="s">
        <v>49</v>
      </c>
      <c r="F40" s="23" t="s">
        <v>142</v>
      </c>
      <c r="G40" s="24">
        <v>1980</v>
      </c>
      <c r="H40" s="12">
        <v>4.6828587961499579E-2</v>
      </c>
    </row>
    <row r="41" spans="1:8" x14ac:dyDescent="0.25">
      <c r="A41" s="11">
        <v>23</v>
      </c>
      <c r="B41" s="21">
        <v>6</v>
      </c>
      <c r="C41" s="59">
        <v>2</v>
      </c>
      <c r="D41" s="17" t="s">
        <v>160</v>
      </c>
      <c r="E41" s="22" t="s">
        <v>49</v>
      </c>
      <c r="F41" s="23" t="s">
        <v>37</v>
      </c>
      <c r="G41" s="24">
        <v>1978</v>
      </c>
      <c r="H41" s="12">
        <v>5.7800810187472962E-2</v>
      </c>
    </row>
    <row r="42" spans="1:8" x14ac:dyDescent="0.25">
      <c r="A42" s="11"/>
      <c r="B42" s="21"/>
      <c r="C42" s="59"/>
      <c r="D42" s="47" t="s">
        <v>238</v>
      </c>
      <c r="E42" s="22"/>
      <c r="F42" s="23"/>
      <c r="G42" s="24"/>
      <c r="H42" s="12"/>
    </row>
    <row r="43" spans="1:8" x14ac:dyDescent="0.25">
      <c r="A43" s="50">
        <v>19</v>
      </c>
      <c r="B43" s="49">
        <v>3</v>
      </c>
      <c r="C43" s="59">
        <v>1</v>
      </c>
      <c r="D43" s="17" t="s">
        <v>156</v>
      </c>
      <c r="E43" s="22" t="s">
        <v>49</v>
      </c>
      <c r="F43" s="23" t="s">
        <v>39</v>
      </c>
      <c r="G43" s="24">
        <v>1972</v>
      </c>
      <c r="H43" s="12">
        <v>5.4617939815216232E-2</v>
      </c>
    </row>
    <row r="44" spans="1:8" x14ac:dyDescent="0.25">
      <c r="A44" s="50"/>
      <c r="B44" s="49"/>
      <c r="C44" s="59"/>
      <c r="D44" s="47" t="s">
        <v>239</v>
      </c>
      <c r="E44" s="22"/>
      <c r="F44" s="23"/>
      <c r="G44" s="24"/>
      <c r="H44" s="12"/>
    </row>
    <row r="45" spans="1:8" x14ac:dyDescent="0.25">
      <c r="A45" s="50">
        <v>15</v>
      </c>
      <c r="B45" s="49">
        <v>2</v>
      </c>
      <c r="C45" s="59">
        <v>1</v>
      </c>
      <c r="D45" s="17" t="s">
        <v>151</v>
      </c>
      <c r="E45" s="22" t="s">
        <v>49</v>
      </c>
      <c r="F45" s="23" t="s">
        <v>88</v>
      </c>
      <c r="G45" s="24">
        <v>1966</v>
      </c>
      <c r="H45" s="12">
        <v>5.0786921296094079E-2</v>
      </c>
    </row>
    <row r="46" spans="1:8" x14ac:dyDescent="0.25">
      <c r="A46" s="50"/>
      <c r="B46" s="49"/>
      <c r="C46" s="59"/>
      <c r="D46" s="47" t="s">
        <v>240</v>
      </c>
      <c r="E46" s="22"/>
      <c r="F46" s="23"/>
      <c r="G46" s="24"/>
      <c r="H46" s="12"/>
    </row>
    <row r="47" spans="1:8" x14ac:dyDescent="0.25">
      <c r="A47" s="50">
        <v>20</v>
      </c>
      <c r="B47" s="49">
        <v>4</v>
      </c>
      <c r="C47" s="59">
        <v>1</v>
      </c>
      <c r="D47" s="17" t="s">
        <v>157</v>
      </c>
      <c r="E47" s="22" t="s">
        <v>49</v>
      </c>
      <c r="F47" s="23" t="s">
        <v>88</v>
      </c>
      <c r="G47" s="24">
        <v>1961</v>
      </c>
      <c r="H47" s="12">
        <v>5.6377199078269769E-2</v>
      </c>
    </row>
    <row r="48" spans="1:8" x14ac:dyDescent="0.25">
      <c r="A48" s="50">
        <v>21</v>
      </c>
      <c r="B48" s="49">
        <v>5</v>
      </c>
      <c r="C48" s="59">
        <v>2</v>
      </c>
      <c r="D48" s="17" t="s">
        <v>158</v>
      </c>
      <c r="E48" s="22" t="s">
        <v>49</v>
      </c>
      <c r="F48" s="23" t="s">
        <v>145</v>
      </c>
      <c r="G48" s="24">
        <v>1960</v>
      </c>
      <c r="H48" s="12">
        <v>5.7152662040607538E-2</v>
      </c>
    </row>
    <row r="49" spans="1:8" x14ac:dyDescent="0.25">
      <c r="A49" s="11">
        <v>25</v>
      </c>
      <c r="B49" s="21">
        <v>8</v>
      </c>
      <c r="C49" s="59">
        <v>3</v>
      </c>
      <c r="D49" s="17" t="s">
        <v>162</v>
      </c>
      <c r="E49" s="22" t="s">
        <v>49</v>
      </c>
      <c r="F49" s="23" t="s">
        <v>88</v>
      </c>
      <c r="G49" s="24">
        <v>1962</v>
      </c>
      <c r="H49" s="12">
        <v>5.7985995372291654E-2</v>
      </c>
    </row>
    <row r="53" spans="1:8" x14ac:dyDescent="0.25">
      <c r="F53" s="17" t="s">
        <v>189</v>
      </c>
    </row>
  </sheetData>
  <mergeCells count="1">
    <mergeCell ref="A1:H1"/>
  </mergeCells>
  <conditionalFormatting sqref="A6:A49">
    <cfRule type="expression" dxfId="5" priority="9" stopIfTrue="1">
      <formula>J6&gt;0</formula>
    </cfRule>
  </conditionalFormatting>
  <conditionalFormatting sqref="C6:C49">
    <cfRule type="cellIs" dxfId="4" priority="6" stopIfTrue="1" operator="equal">
      <formula>1</formula>
    </cfRule>
    <cfRule type="cellIs" dxfId="3" priority="7" stopIfTrue="1" operator="equal">
      <formula>2</formula>
    </cfRule>
    <cfRule type="cellIs" dxfId="2" priority="8" stopIfTrue="1" operator="equal">
      <formula>3</formula>
    </cfRule>
  </conditionalFormatting>
  <conditionalFormatting sqref="B6:B49">
    <cfRule type="expression" dxfId="1" priority="10" stopIfTrue="1">
      <formula>#REF!=R6</formula>
    </cfRule>
  </conditionalFormatting>
  <conditionalFormatting sqref="C6:C49">
    <cfRule type="expression" dxfId="0" priority="15" stopIfTrue="1">
      <formula>#REF!=S6</formula>
    </cfRule>
  </conditionalFormatting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182"/>
  <sheetViews>
    <sheetView workbookViewId="0">
      <selection sqref="A1:F1"/>
    </sheetView>
  </sheetViews>
  <sheetFormatPr defaultRowHeight="15" x14ac:dyDescent="0.25"/>
  <cols>
    <col min="2" max="2" width="7" customWidth="1"/>
    <col min="3" max="3" width="38.28515625" customWidth="1"/>
    <col min="4" max="4" width="8" customWidth="1"/>
    <col min="6" max="6" width="25.5703125" customWidth="1"/>
  </cols>
  <sheetData>
    <row r="1" spans="1:6" ht="16.5" thickBot="1" x14ac:dyDescent="0.3">
      <c r="A1" s="73" t="s">
        <v>222</v>
      </c>
      <c r="B1" s="74"/>
      <c r="C1" s="74"/>
      <c r="D1" s="74"/>
      <c r="E1" s="74"/>
      <c r="F1" s="75"/>
    </row>
    <row r="2" spans="1:6" ht="15.75" x14ac:dyDescent="0.25">
      <c r="B2" s="51" t="s">
        <v>194</v>
      </c>
      <c r="C2" s="51" t="s">
        <v>195</v>
      </c>
      <c r="D2" s="51" t="s">
        <v>196</v>
      </c>
      <c r="E2" s="51" t="s">
        <v>197</v>
      </c>
      <c r="F2" s="51" t="s">
        <v>198</v>
      </c>
    </row>
    <row r="3" spans="1:6" x14ac:dyDescent="0.25">
      <c r="B3" s="4" t="s">
        <v>249</v>
      </c>
      <c r="C3" t="s">
        <v>206</v>
      </c>
      <c r="D3" s="4" t="s">
        <v>49</v>
      </c>
      <c r="E3" s="4">
        <v>1961</v>
      </c>
      <c r="F3" t="s">
        <v>39</v>
      </c>
    </row>
    <row r="4" spans="1:6" x14ac:dyDescent="0.25">
      <c r="B4" s="4" t="s">
        <v>249</v>
      </c>
      <c r="C4" t="s">
        <v>207</v>
      </c>
      <c r="D4" s="4" t="s">
        <v>11</v>
      </c>
      <c r="E4" s="4">
        <v>1961</v>
      </c>
      <c r="F4" t="s">
        <v>39</v>
      </c>
    </row>
    <row r="5" spans="1:6" x14ac:dyDescent="0.25">
      <c r="B5" s="4" t="s">
        <v>249</v>
      </c>
      <c r="C5" t="s">
        <v>215</v>
      </c>
      <c r="D5" s="4" t="s">
        <v>11</v>
      </c>
      <c r="E5" s="4">
        <v>1967</v>
      </c>
      <c r="F5" t="s">
        <v>31</v>
      </c>
    </row>
    <row r="6" spans="1:6" x14ac:dyDescent="0.25">
      <c r="B6" s="4" t="s">
        <v>249</v>
      </c>
      <c r="C6" t="s">
        <v>204</v>
      </c>
      <c r="D6" s="4" t="s">
        <v>11</v>
      </c>
      <c r="E6" s="4">
        <v>1965</v>
      </c>
      <c r="F6" t="s">
        <v>31</v>
      </c>
    </row>
    <row r="7" spans="1:6" x14ac:dyDescent="0.25">
      <c r="B7" s="4" t="s">
        <v>249</v>
      </c>
      <c r="C7" t="s">
        <v>217</v>
      </c>
      <c r="D7" s="4" t="s">
        <v>49</v>
      </c>
      <c r="E7" s="4">
        <v>1976</v>
      </c>
      <c r="F7" t="s">
        <v>31</v>
      </c>
    </row>
    <row r="8" spans="1:6" x14ac:dyDescent="0.25">
      <c r="B8" s="4" t="s">
        <v>249</v>
      </c>
      <c r="C8" t="s">
        <v>253</v>
      </c>
      <c r="D8" s="4" t="s">
        <v>11</v>
      </c>
      <c r="E8" s="4">
        <v>1955</v>
      </c>
      <c r="F8" t="s">
        <v>31</v>
      </c>
    </row>
    <row r="9" spans="1:6" x14ac:dyDescent="0.25">
      <c r="B9" s="4" t="s">
        <v>249</v>
      </c>
      <c r="C9" t="s">
        <v>208</v>
      </c>
      <c r="D9" s="4" t="s">
        <v>11</v>
      </c>
      <c r="E9" s="4">
        <v>1968</v>
      </c>
      <c r="F9" t="s">
        <v>31</v>
      </c>
    </row>
    <row r="10" spans="1:6" x14ac:dyDescent="0.25">
      <c r="B10" s="4" t="s">
        <v>249</v>
      </c>
      <c r="C10" t="s">
        <v>209</v>
      </c>
      <c r="D10" s="4" t="s">
        <v>11</v>
      </c>
      <c r="E10" s="4">
        <v>1963</v>
      </c>
      <c r="F10" t="s">
        <v>31</v>
      </c>
    </row>
    <row r="11" spans="1:6" x14ac:dyDescent="0.25">
      <c r="B11" s="4" t="s">
        <v>249</v>
      </c>
      <c r="C11" t="s">
        <v>220</v>
      </c>
      <c r="D11" s="4" t="s">
        <v>49</v>
      </c>
      <c r="E11" s="4">
        <v>1997</v>
      </c>
      <c r="F11" t="s">
        <v>31</v>
      </c>
    </row>
    <row r="12" spans="1:6" x14ac:dyDescent="0.25">
      <c r="B12" s="4" t="s">
        <v>249</v>
      </c>
      <c r="C12" t="s">
        <v>211</v>
      </c>
      <c r="D12" s="4" t="s">
        <v>49</v>
      </c>
      <c r="E12" s="4">
        <v>1962</v>
      </c>
      <c r="F12" t="s">
        <v>31</v>
      </c>
    </row>
    <row r="13" spans="1:6" x14ac:dyDescent="0.25">
      <c r="B13" s="4" t="s">
        <v>249</v>
      </c>
      <c r="C13" t="s">
        <v>202</v>
      </c>
      <c r="D13" s="4" t="s">
        <v>11</v>
      </c>
      <c r="E13" s="4">
        <v>1974</v>
      </c>
      <c r="F13" t="s">
        <v>31</v>
      </c>
    </row>
    <row r="14" spans="1:6" x14ac:dyDescent="0.25">
      <c r="B14" s="4" t="s">
        <v>249</v>
      </c>
      <c r="C14" t="s">
        <v>212</v>
      </c>
      <c r="D14" s="4" t="s">
        <v>49</v>
      </c>
      <c r="E14" s="4">
        <v>1972</v>
      </c>
      <c r="F14" t="s">
        <v>31</v>
      </c>
    </row>
    <row r="15" spans="1:6" x14ac:dyDescent="0.25">
      <c r="B15" s="4" t="s">
        <v>249</v>
      </c>
      <c r="C15" t="s">
        <v>216</v>
      </c>
      <c r="D15" s="4" t="s">
        <v>49</v>
      </c>
      <c r="E15" s="4">
        <v>1969</v>
      </c>
      <c r="F15" t="s">
        <v>31</v>
      </c>
    </row>
    <row r="16" spans="1:6" x14ac:dyDescent="0.25">
      <c r="B16" s="4" t="s">
        <v>249</v>
      </c>
      <c r="C16" t="s">
        <v>203</v>
      </c>
      <c r="D16" s="4" t="s">
        <v>49</v>
      </c>
      <c r="E16" s="4">
        <v>1974</v>
      </c>
      <c r="F16" t="s">
        <v>31</v>
      </c>
    </row>
    <row r="17" spans="1:6" x14ac:dyDescent="0.25">
      <c r="B17" s="4" t="s">
        <v>249</v>
      </c>
      <c r="C17" t="s">
        <v>199</v>
      </c>
      <c r="D17" s="4" t="s">
        <v>11</v>
      </c>
      <c r="E17" s="4">
        <v>1965</v>
      </c>
      <c r="F17" t="s">
        <v>31</v>
      </c>
    </row>
    <row r="18" spans="1:6" x14ac:dyDescent="0.25">
      <c r="B18" s="4" t="s">
        <v>249</v>
      </c>
      <c r="C18" t="s">
        <v>210</v>
      </c>
      <c r="D18" s="4" t="s">
        <v>11</v>
      </c>
      <c r="E18" s="4">
        <v>1954</v>
      </c>
      <c r="F18" t="s">
        <v>31</v>
      </c>
    </row>
    <row r="19" spans="1:6" x14ac:dyDescent="0.25">
      <c r="B19" s="4" t="s">
        <v>249</v>
      </c>
      <c r="C19" t="s">
        <v>201</v>
      </c>
      <c r="D19" s="4" t="s">
        <v>49</v>
      </c>
      <c r="E19" s="4">
        <v>1976</v>
      </c>
      <c r="F19" t="s">
        <v>31</v>
      </c>
    </row>
    <row r="20" spans="1:6" x14ac:dyDescent="0.25">
      <c r="B20" s="4" t="s">
        <v>249</v>
      </c>
      <c r="C20" t="s">
        <v>219</v>
      </c>
      <c r="D20" s="4" t="s">
        <v>49</v>
      </c>
      <c r="E20" s="4">
        <v>1977</v>
      </c>
      <c r="F20" t="s">
        <v>31</v>
      </c>
    </row>
    <row r="21" spans="1:6" x14ac:dyDescent="0.25">
      <c r="B21" s="4" t="s">
        <v>249</v>
      </c>
      <c r="C21" t="s">
        <v>214</v>
      </c>
      <c r="D21" s="4" t="s">
        <v>11</v>
      </c>
      <c r="E21" s="4">
        <v>1967</v>
      </c>
      <c r="F21" t="s">
        <v>31</v>
      </c>
    </row>
    <row r="22" spans="1:6" x14ac:dyDescent="0.25">
      <c r="B22" s="4" t="s">
        <v>249</v>
      </c>
      <c r="C22" t="s">
        <v>221</v>
      </c>
      <c r="D22" s="4" t="s">
        <v>49</v>
      </c>
      <c r="E22" s="4">
        <v>1968</v>
      </c>
      <c r="F22" t="s">
        <v>31</v>
      </c>
    </row>
    <row r="23" spans="1:6" x14ac:dyDescent="0.25">
      <c r="B23" s="4" t="s">
        <v>249</v>
      </c>
      <c r="C23" t="s">
        <v>218</v>
      </c>
      <c r="D23" s="4" t="s">
        <v>49</v>
      </c>
      <c r="E23" s="4">
        <v>1974</v>
      </c>
      <c r="F23" t="s">
        <v>31</v>
      </c>
    </row>
    <row r="24" spans="1:6" x14ac:dyDescent="0.25">
      <c r="B24" s="4" t="s">
        <v>249</v>
      </c>
      <c r="C24" t="s">
        <v>213</v>
      </c>
      <c r="D24" s="4" t="s">
        <v>11</v>
      </c>
      <c r="E24" s="4">
        <v>1966</v>
      </c>
      <c r="F24" t="s">
        <v>31</v>
      </c>
    </row>
    <row r="25" spans="1:6" x14ac:dyDescent="0.25">
      <c r="B25" s="4" t="s">
        <v>249</v>
      </c>
      <c r="C25" t="s">
        <v>200</v>
      </c>
      <c r="D25" s="4" t="s">
        <v>49</v>
      </c>
      <c r="E25" s="4">
        <v>1978</v>
      </c>
      <c r="F25" t="s">
        <v>247</v>
      </c>
    </row>
    <row r="26" spans="1:6" x14ac:dyDescent="0.25">
      <c r="A26">
        <v>24</v>
      </c>
      <c r="B26" s="4" t="s">
        <v>249</v>
      </c>
      <c r="C26" t="s">
        <v>205</v>
      </c>
      <c r="D26" s="4" t="s">
        <v>11</v>
      </c>
      <c r="E26" s="4">
        <v>1974</v>
      </c>
      <c r="F26" t="s">
        <v>247</v>
      </c>
    </row>
    <row r="27" spans="1:6" x14ac:dyDescent="0.25">
      <c r="B27" s="4"/>
      <c r="D27" s="4"/>
      <c r="E27" s="4"/>
    </row>
    <row r="28" spans="1:6" x14ac:dyDescent="0.25">
      <c r="B28" s="4"/>
      <c r="D28" s="4"/>
      <c r="E28" s="4"/>
    </row>
    <row r="29" spans="1:6" x14ac:dyDescent="0.25">
      <c r="B29" s="4"/>
      <c r="D29" s="4"/>
      <c r="E29" s="4"/>
    </row>
    <row r="30" spans="1:6" x14ac:dyDescent="0.25">
      <c r="B30" s="4"/>
      <c r="D30" s="4"/>
      <c r="E30" s="4"/>
    </row>
    <row r="31" spans="1:6" x14ac:dyDescent="0.25">
      <c r="B31" s="4"/>
      <c r="D31" s="4"/>
      <c r="E31" s="4"/>
    </row>
    <row r="32" spans="1:6" x14ac:dyDescent="0.25">
      <c r="B32" s="4"/>
      <c r="D32" s="4"/>
      <c r="E32" s="4"/>
    </row>
    <row r="33" spans="2:5" x14ac:dyDescent="0.25">
      <c r="B33" s="4"/>
      <c r="D33" s="4"/>
      <c r="E33" s="4"/>
    </row>
    <row r="34" spans="2:5" x14ac:dyDescent="0.25">
      <c r="B34" s="4"/>
      <c r="D34" s="4"/>
      <c r="E34" s="4"/>
    </row>
    <row r="35" spans="2:5" x14ac:dyDescent="0.25">
      <c r="B35" s="4"/>
      <c r="D35" s="4"/>
      <c r="E35" s="4"/>
    </row>
    <row r="36" spans="2:5" x14ac:dyDescent="0.25">
      <c r="B36" s="4"/>
      <c r="D36" s="4"/>
      <c r="E36" s="4"/>
    </row>
    <row r="37" spans="2:5" x14ac:dyDescent="0.25">
      <c r="B37" s="4"/>
      <c r="D37" s="4"/>
      <c r="E37" s="4"/>
    </row>
    <row r="38" spans="2:5" x14ac:dyDescent="0.25">
      <c r="B38" s="4"/>
      <c r="D38" s="4"/>
      <c r="E38" s="4"/>
    </row>
    <row r="39" spans="2:5" x14ac:dyDescent="0.25">
      <c r="B39" s="4"/>
      <c r="D39" s="4"/>
      <c r="E39" s="4"/>
    </row>
    <row r="40" spans="2:5" x14ac:dyDescent="0.25">
      <c r="B40" s="4"/>
      <c r="D40" s="4"/>
      <c r="E40" s="4"/>
    </row>
    <row r="41" spans="2:5" x14ac:dyDescent="0.25">
      <c r="B41" s="4"/>
      <c r="D41" s="4"/>
      <c r="E41" s="4"/>
    </row>
    <row r="42" spans="2:5" x14ac:dyDescent="0.25">
      <c r="B42" s="4"/>
      <c r="D42" s="4"/>
      <c r="E42" s="4"/>
    </row>
    <row r="43" spans="2:5" x14ac:dyDescent="0.25">
      <c r="B43" s="4"/>
      <c r="D43" s="4"/>
      <c r="E43" s="4"/>
    </row>
    <row r="44" spans="2:5" x14ac:dyDescent="0.25">
      <c r="B44" s="4"/>
      <c r="D44" s="4"/>
      <c r="E44" s="4"/>
    </row>
    <row r="45" spans="2:5" x14ac:dyDescent="0.25">
      <c r="B45" s="4"/>
      <c r="D45" s="4"/>
      <c r="E45" s="4"/>
    </row>
    <row r="46" spans="2:5" x14ac:dyDescent="0.25">
      <c r="B46" s="4"/>
      <c r="D46" s="4"/>
      <c r="E46" s="4"/>
    </row>
    <row r="47" spans="2:5" x14ac:dyDescent="0.25">
      <c r="B47" s="4"/>
      <c r="D47" s="4"/>
      <c r="E47" s="4"/>
    </row>
    <row r="48" spans="2:5" x14ac:dyDescent="0.25">
      <c r="B48" s="4"/>
      <c r="D48" s="4"/>
      <c r="E48" s="4"/>
    </row>
    <row r="49" spans="1:7" x14ac:dyDescent="0.25">
      <c r="B49" s="4"/>
      <c r="D49" s="4"/>
      <c r="E49" s="4"/>
    </row>
    <row r="50" spans="1:7" x14ac:dyDescent="0.25">
      <c r="B50" s="4"/>
      <c r="D50" s="4"/>
      <c r="E50" s="4"/>
    </row>
    <row r="53" spans="1:7" ht="15.75" thickBot="1" x14ac:dyDescent="0.3">
      <c r="B53" s="17"/>
      <c r="C53" s="17"/>
      <c r="D53" s="17"/>
      <c r="E53" s="17"/>
      <c r="F53" s="17"/>
    </row>
    <row r="54" spans="1:7" ht="16.5" thickBot="1" x14ac:dyDescent="0.3">
      <c r="A54" s="69" t="s">
        <v>223</v>
      </c>
      <c r="B54" s="70"/>
      <c r="C54" s="70"/>
      <c r="D54" s="70"/>
      <c r="E54" s="70"/>
      <c r="F54" s="71"/>
    </row>
    <row r="55" spans="1:7" ht="25.5" x14ac:dyDescent="0.25">
      <c r="B55" s="61" t="s">
        <v>193</v>
      </c>
      <c r="C55" s="61" t="s">
        <v>3</v>
      </c>
      <c r="D55" s="61" t="s">
        <v>225</v>
      </c>
      <c r="E55" s="61" t="s">
        <v>226</v>
      </c>
      <c r="F55" s="61" t="s">
        <v>224</v>
      </c>
      <c r="G55" s="52"/>
    </row>
    <row r="56" spans="1:7" x14ac:dyDescent="0.25">
      <c r="B56" s="22">
        <v>1</v>
      </c>
      <c r="C56" s="17" t="s">
        <v>52</v>
      </c>
      <c r="D56" s="22">
        <v>9</v>
      </c>
      <c r="E56" s="22">
        <v>9</v>
      </c>
      <c r="F56" s="22" t="s">
        <v>250</v>
      </c>
    </row>
    <row r="57" spans="1:7" x14ac:dyDescent="0.25">
      <c r="B57" s="22">
        <v>2</v>
      </c>
      <c r="C57" s="17" t="s">
        <v>16</v>
      </c>
      <c r="D57" s="22">
        <v>5</v>
      </c>
      <c r="E57" s="22">
        <v>5</v>
      </c>
      <c r="F57" s="22" t="s">
        <v>250</v>
      </c>
    </row>
    <row r="58" spans="1:7" x14ac:dyDescent="0.25">
      <c r="B58" s="22">
        <v>3</v>
      </c>
      <c r="C58" s="17" t="s">
        <v>145</v>
      </c>
      <c r="D58" s="22">
        <v>5</v>
      </c>
      <c r="E58" s="22">
        <v>5</v>
      </c>
      <c r="F58" s="22" t="s">
        <v>250</v>
      </c>
    </row>
    <row r="59" spans="1:7" x14ac:dyDescent="0.25">
      <c r="B59" s="22">
        <v>4</v>
      </c>
      <c r="C59" s="17" t="s">
        <v>88</v>
      </c>
      <c r="D59" s="22">
        <v>5</v>
      </c>
      <c r="E59" s="22">
        <v>5</v>
      </c>
      <c r="F59" s="22" t="s">
        <v>250</v>
      </c>
    </row>
    <row r="60" spans="1:7" x14ac:dyDescent="0.25">
      <c r="B60" s="22">
        <v>5</v>
      </c>
      <c r="C60" s="17" t="s">
        <v>39</v>
      </c>
      <c r="D60" s="22">
        <v>5</v>
      </c>
      <c r="E60" s="22">
        <v>3</v>
      </c>
      <c r="F60" s="22">
        <v>2</v>
      </c>
    </row>
    <row r="61" spans="1:7" x14ac:dyDescent="0.25">
      <c r="B61" s="22">
        <v>6</v>
      </c>
      <c r="C61" s="17" t="s">
        <v>12</v>
      </c>
      <c r="D61" s="22">
        <v>4</v>
      </c>
      <c r="E61" s="22">
        <v>4</v>
      </c>
      <c r="F61" s="22" t="s">
        <v>250</v>
      </c>
    </row>
    <row r="62" spans="1:7" x14ac:dyDescent="0.25">
      <c r="B62" s="22">
        <v>7</v>
      </c>
      <c r="C62" s="17" t="s">
        <v>27</v>
      </c>
      <c r="D62" s="22">
        <v>4</v>
      </c>
      <c r="E62" s="22">
        <v>2</v>
      </c>
      <c r="F62" s="22">
        <v>2</v>
      </c>
    </row>
    <row r="63" spans="1:7" x14ac:dyDescent="0.25">
      <c r="B63" s="22">
        <v>8</v>
      </c>
      <c r="C63" s="17" t="s">
        <v>60</v>
      </c>
      <c r="D63" s="22">
        <v>3</v>
      </c>
      <c r="E63" s="22">
        <v>3</v>
      </c>
      <c r="F63" s="22" t="s">
        <v>250</v>
      </c>
    </row>
    <row r="64" spans="1:7" x14ac:dyDescent="0.25">
      <c r="B64" s="22">
        <v>9</v>
      </c>
      <c r="C64" s="17" t="s">
        <v>64</v>
      </c>
      <c r="D64" s="22">
        <v>3</v>
      </c>
      <c r="E64" s="22">
        <v>3</v>
      </c>
      <c r="F64" s="22" t="s">
        <v>250</v>
      </c>
    </row>
    <row r="65" spans="2:6" x14ac:dyDescent="0.25">
      <c r="B65" s="22">
        <v>10</v>
      </c>
      <c r="C65" s="17" t="s">
        <v>46</v>
      </c>
      <c r="D65" s="22">
        <v>3</v>
      </c>
      <c r="E65" s="22">
        <v>3</v>
      </c>
      <c r="F65" s="22" t="s">
        <v>250</v>
      </c>
    </row>
    <row r="66" spans="2:6" x14ac:dyDescent="0.25">
      <c r="B66" s="22">
        <v>11</v>
      </c>
      <c r="C66" s="17" t="s">
        <v>37</v>
      </c>
      <c r="D66" s="22">
        <v>3</v>
      </c>
      <c r="E66" s="22">
        <v>3</v>
      </c>
      <c r="F66" s="22" t="s">
        <v>250</v>
      </c>
    </row>
    <row r="67" spans="2:6" x14ac:dyDescent="0.25">
      <c r="B67" s="22">
        <v>12</v>
      </c>
      <c r="C67" s="17" t="s">
        <v>137</v>
      </c>
      <c r="D67" s="22">
        <v>3</v>
      </c>
      <c r="E67" s="22">
        <v>3</v>
      </c>
      <c r="F67" s="22" t="s">
        <v>250</v>
      </c>
    </row>
    <row r="68" spans="2:6" x14ac:dyDescent="0.25">
      <c r="B68" s="22">
        <v>13</v>
      </c>
      <c r="C68" s="17" t="s">
        <v>41</v>
      </c>
      <c r="D68" s="22">
        <v>2</v>
      </c>
      <c r="E68" s="22">
        <v>2</v>
      </c>
      <c r="F68" s="22" t="s">
        <v>250</v>
      </c>
    </row>
    <row r="69" spans="2:6" x14ac:dyDescent="0.25">
      <c r="B69" s="22">
        <v>14</v>
      </c>
      <c r="C69" s="17" t="s">
        <v>78</v>
      </c>
      <c r="D69" s="22">
        <v>2</v>
      </c>
      <c r="E69" s="22">
        <v>2</v>
      </c>
      <c r="F69" s="22" t="s">
        <v>250</v>
      </c>
    </row>
    <row r="70" spans="2:6" x14ac:dyDescent="0.25">
      <c r="B70" s="22">
        <v>15</v>
      </c>
      <c r="C70" s="17" t="s">
        <v>50</v>
      </c>
      <c r="D70" s="22">
        <v>2</v>
      </c>
      <c r="E70" s="22">
        <v>2</v>
      </c>
      <c r="F70" s="22" t="s">
        <v>250</v>
      </c>
    </row>
    <row r="71" spans="2:6" x14ac:dyDescent="0.25">
      <c r="B71" s="22">
        <v>16</v>
      </c>
      <c r="C71" s="17" t="s">
        <v>120</v>
      </c>
      <c r="D71" s="22">
        <v>2</v>
      </c>
      <c r="E71" s="22">
        <v>2</v>
      </c>
      <c r="F71" s="22" t="s">
        <v>250</v>
      </c>
    </row>
    <row r="72" spans="2:6" x14ac:dyDescent="0.25">
      <c r="B72" s="22">
        <v>17</v>
      </c>
      <c r="C72" s="17" t="s">
        <v>149</v>
      </c>
      <c r="D72" s="22">
        <v>2</v>
      </c>
      <c r="E72" s="22">
        <v>2</v>
      </c>
      <c r="F72" s="22" t="s">
        <v>250</v>
      </c>
    </row>
    <row r="73" spans="2:6" x14ac:dyDescent="0.25">
      <c r="B73" s="22">
        <v>18</v>
      </c>
      <c r="C73" s="17" t="s">
        <v>33</v>
      </c>
      <c r="D73" s="22">
        <v>2</v>
      </c>
      <c r="E73" s="22">
        <v>2</v>
      </c>
      <c r="F73" s="22" t="s">
        <v>250</v>
      </c>
    </row>
    <row r="74" spans="2:6" x14ac:dyDescent="0.25">
      <c r="B74" s="22">
        <v>19</v>
      </c>
      <c r="C74" s="17" t="s">
        <v>22</v>
      </c>
      <c r="D74" s="22">
        <v>1</v>
      </c>
      <c r="E74" s="22">
        <v>1</v>
      </c>
      <c r="F74" s="22" t="s">
        <v>250</v>
      </c>
    </row>
    <row r="75" spans="2:6" x14ac:dyDescent="0.25">
      <c r="B75" s="22">
        <v>20</v>
      </c>
      <c r="C75" s="17" t="s">
        <v>108</v>
      </c>
      <c r="D75" s="22">
        <v>1</v>
      </c>
      <c r="E75" s="22">
        <v>1</v>
      </c>
      <c r="F75" s="22" t="s">
        <v>250</v>
      </c>
    </row>
    <row r="76" spans="2:6" x14ac:dyDescent="0.25">
      <c r="B76" s="22">
        <v>21</v>
      </c>
      <c r="C76" s="17" t="s">
        <v>84</v>
      </c>
      <c r="D76" s="22">
        <v>1</v>
      </c>
      <c r="E76" s="22">
        <v>1</v>
      </c>
      <c r="F76" s="22" t="s">
        <v>250</v>
      </c>
    </row>
    <row r="77" spans="2:6" x14ac:dyDescent="0.25">
      <c r="B77" s="22">
        <v>22</v>
      </c>
      <c r="C77" s="17" t="s">
        <v>14</v>
      </c>
      <c r="D77" s="22">
        <v>1</v>
      </c>
      <c r="E77" s="22">
        <v>1</v>
      </c>
      <c r="F77" s="22" t="s">
        <v>250</v>
      </c>
    </row>
    <row r="78" spans="2:6" x14ac:dyDescent="0.25">
      <c r="B78" s="22">
        <v>23</v>
      </c>
      <c r="C78" s="17" t="s">
        <v>114</v>
      </c>
      <c r="D78" s="22">
        <v>1</v>
      </c>
      <c r="E78" s="22">
        <v>1</v>
      </c>
      <c r="F78" s="22" t="s">
        <v>250</v>
      </c>
    </row>
    <row r="79" spans="2:6" x14ac:dyDescent="0.25">
      <c r="B79" s="22">
        <v>24</v>
      </c>
      <c r="C79" s="17" t="s">
        <v>66</v>
      </c>
      <c r="D79" s="22">
        <v>1</v>
      </c>
      <c r="E79" s="22">
        <v>1</v>
      </c>
      <c r="F79" s="22" t="s">
        <v>250</v>
      </c>
    </row>
    <row r="80" spans="2:6" x14ac:dyDescent="0.25">
      <c r="B80" s="22">
        <v>25</v>
      </c>
      <c r="C80" s="17" t="s">
        <v>105</v>
      </c>
      <c r="D80" s="22">
        <v>1</v>
      </c>
      <c r="E80" s="22">
        <v>1</v>
      </c>
      <c r="F80" s="22" t="s">
        <v>250</v>
      </c>
    </row>
    <row r="81" spans="2:6" x14ac:dyDescent="0.25">
      <c r="B81" s="22">
        <v>26</v>
      </c>
      <c r="C81" s="17" t="s">
        <v>71</v>
      </c>
      <c r="D81" s="22">
        <v>1</v>
      </c>
      <c r="E81" s="22">
        <v>1</v>
      </c>
      <c r="F81" s="22" t="s">
        <v>250</v>
      </c>
    </row>
    <row r="82" spans="2:6" x14ac:dyDescent="0.25">
      <c r="B82" s="22">
        <v>27</v>
      </c>
      <c r="C82" s="17" t="s">
        <v>54</v>
      </c>
      <c r="D82" s="22">
        <v>1</v>
      </c>
      <c r="E82" s="22">
        <v>1</v>
      </c>
      <c r="F82" s="22" t="s">
        <v>250</v>
      </c>
    </row>
    <row r="83" spans="2:6" x14ac:dyDescent="0.25">
      <c r="B83" s="22">
        <v>28</v>
      </c>
      <c r="C83" s="17" t="s">
        <v>129</v>
      </c>
      <c r="D83" s="22">
        <v>1</v>
      </c>
      <c r="E83" s="22">
        <v>1</v>
      </c>
      <c r="F83" s="22" t="s">
        <v>250</v>
      </c>
    </row>
    <row r="84" spans="2:6" x14ac:dyDescent="0.25">
      <c r="B84" s="22">
        <v>29</v>
      </c>
      <c r="C84" s="17" t="s">
        <v>68</v>
      </c>
      <c r="D84" s="22">
        <v>1</v>
      </c>
      <c r="E84" s="22">
        <v>1</v>
      </c>
      <c r="F84" s="22" t="s">
        <v>250</v>
      </c>
    </row>
    <row r="85" spans="2:6" x14ac:dyDescent="0.25">
      <c r="B85" s="22">
        <v>30</v>
      </c>
      <c r="C85" s="17" t="s">
        <v>131</v>
      </c>
      <c r="D85" s="22">
        <v>1</v>
      </c>
      <c r="E85" s="22">
        <v>1</v>
      </c>
      <c r="F85" s="22" t="s">
        <v>250</v>
      </c>
    </row>
    <row r="86" spans="2:6" x14ac:dyDescent="0.25">
      <c r="B86" s="22">
        <v>31</v>
      </c>
      <c r="C86" s="17" t="s">
        <v>73</v>
      </c>
      <c r="D86" s="22">
        <v>1</v>
      </c>
      <c r="E86" s="22">
        <v>1</v>
      </c>
      <c r="F86" s="22" t="s">
        <v>250</v>
      </c>
    </row>
    <row r="87" spans="2:6" x14ac:dyDescent="0.25">
      <c r="B87" s="22">
        <v>32</v>
      </c>
      <c r="C87" s="17" t="s">
        <v>134</v>
      </c>
      <c r="D87" s="22">
        <v>1</v>
      </c>
      <c r="E87" s="22">
        <v>1</v>
      </c>
      <c r="F87" s="22" t="s">
        <v>250</v>
      </c>
    </row>
    <row r="88" spans="2:6" x14ac:dyDescent="0.25">
      <c r="B88" s="22">
        <v>33</v>
      </c>
      <c r="C88" s="17" t="s">
        <v>103</v>
      </c>
      <c r="D88" s="22">
        <v>1</v>
      </c>
      <c r="E88" s="22">
        <v>1</v>
      </c>
      <c r="F88" s="22" t="s">
        <v>250</v>
      </c>
    </row>
    <row r="89" spans="2:6" x14ac:dyDescent="0.25">
      <c r="B89" s="22">
        <v>34</v>
      </c>
      <c r="C89" s="17" t="s">
        <v>142</v>
      </c>
      <c r="D89" s="22">
        <v>1</v>
      </c>
      <c r="E89" s="22">
        <v>1</v>
      </c>
      <c r="F89" s="22" t="s">
        <v>250</v>
      </c>
    </row>
    <row r="90" spans="2:6" x14ac:dyDescent="0.25">
      <c r="B90" s="22">
        <v>35</v>
      </c>
      <c r="C90" s="17" t="s">
        <v>110</v>
      </c>
      <c r="D90" s="22">
        <v>1</v>
      </c>
      <c r="E90" s="22">
        <v>1</v>
      </c>
      <c r="F90" s="22" t="s">
        <v>250</v>
      </c>
    </row>
    <row r="91" spans="2:6" x14ac:dyDescent="0.25">
      <c r="B91" s="22">
        <v>36</v>
      </c>
      <c r="C91" s="17" t="s">
        <v>147</v>
      </c>
      <c r="D91" s="22">
        <v>1</v>
      </c>
      <c r="E91" s="22">
        <v>1</v>
      </c>
      <c r="F91" s="22" t="s">
        <v>250</v>
      </c>
    </row>
    <row r="92" spans="2:6" x14ac:dyDescent="0.25">
      <c r="B92" s="22">
        <v>37</v>
      </c>
      <c r="C92" s="17" t="s">
        <v>139</v>
      </c>
      <c r="D92" s="22">
        <v>1</v>
      </c>
      <c r="E92" s="22">
        <v>1</v>
      </c>
      <c r="F92" s="22" t="s">
        <v>250</v>
      </c>
    </row>
    <row r="93" spans="2:6" x14ac:dyDescent="0.25">
      <c r="B93" s="22">
        <v>38</v>
      </c>
      <c r="C93" s="17" t="s">
        <v>153</v>
      </c>
      <c r="D93" s="22">
        <v>1</v>
      </c>
      <c r="E93" s="22">
        <v>1</v>
      </c>
      <c r="F93" s="22" t="s">
        <v>250</v>
      </c>
    </row>
    <row r="94" spans="2:6" x14ac:dyDescent="0.25">
      <c r="B94" s="22"/>
      <c r="C94" s="17" t="s">
        <v>31</v>
      </c>
      <c r="D94" s="22">
        <v>13</v>
      </c>
      <c r="E94" s="22">
        <v>5</v>
      </c>
      <c r="F94" s="22">
        <v>8</v>
      </c>
    </row>
    <row r="95" spans="2:6" x14ac:dyDescent="0.25">
      <c r="B95" s="22"/>
      <c r="C95" s="17" t="s">
        <v>29</v>
      </c>
      <c r="D95" s="22">
        <v>6</v>
      </c>
      <c r="E95" s="22">
        <v>6</v>
      </c>
      <c r="F95" s="22" t="s">
        <v>250</v>
      </c>
    </row>
    <row r="96" spans="2:6" x14ac:dyDescent="0.25">
      <c r="B96" s="17"/>
      <c r="C96" s="17"/>
      <c r="D96" s="22"/>
      <c r="E96" s="22"/>
      <c r="F96" s="22"/>
    </row>
    <row r="97" spans="3:6" x14ac:dyDescent="0.25">
      <c r="C97" s="53" t="s">
        <v>227</v>
      </c>
      <c r="D97" s="54">
        <f>SUM(D56:D96)</f>
        <v>103</v>
      </c>
      <c r="E97" s="54">
        <f>SUM(E56:E96)</f>
        <v>91</v>
      </c>
      <c r="F97" s="54">
        <v>12</v>
      </c>
    </row>
    <row r="99" spans="3:6" x14ac:dyDescent="0.25">
      <c r="C99" s="55" t="s">
        <v>228</v>
      </c>
    </row>
    <row r="100" spans="3:6" x14ac:dyDescent="0.25">
      <c r="C100" s="17" t="s">
        <v>229</v>
      </c>
    </row>
    <row r="101" spans="3:6" x14ac:dyDescent="0.25">
      <c r="C101" s="17" t="s">
        <v>230</v>
      </c>
    </row>
    <row r="102" spans="3:6" x14ac:dyDescent="0.25">
      <c r="C102" s="17" t="s">
        <v>231</v>
      </c>
    </row>
    <row r="103" spans="3:6" x14ac:dyDescent="0.25">
      <c r="C103" s="17" t="s">
        <v>232</v>
      </c>
    </row>
    <row r="104" spans="3:6" x14ac:dyDescent="0.25">
      <c r="C104" s="17"/>
    </row>
    <row r="105" spans="3:6" x14ac:dyDescent="0.25">
      <c r="C105" s="17" t="s">
        <v>189</v>
      </c>
    </row>
    <row r="106" spans="3:6" x14ac:dyDescent="0.25">
      <c r="C106" s="17"/>
    </row>
    <row r="107" spans="3:6" x14ac:dyDescent="0.25">
      <c r="C107" s="17"/>
    </row>
    <row r="108" spans="3:6" x14ac:dyDescent="0.25">
      <c r="C108" s="17"/>
    </row>
    <row r="109" spans="3:6" x14ac:dyDescent="0.25">
      <c r="C109" s="17"/>
    </row>
    <row r="110" spans="3:6" x14ac:dyDescent="0.25">
      <c r="C110" s="17"/>
    </row>
    <row r="111" spans="3:6" x14ac:dyDescent="0.25">
      <c r="C111" s="17"/>
    </row>
    <row r="112" spans="3:6" x14ac:dyDescent="0.25">
      <c r="C112" s="17"/>
    </row>
    <row r="113" spans="3:3" x14ac:dyDescent="0.25">
      <c r="C113" s="17"/>
    </row>
    <row r="114" spans="3:3" x14ac:dyDescent="0.25">
      <c r="C114" s="17"/>
    </row>
    <row r="115" spans="3:3" x14ac:dyDescent="0.25">
      <c r="C115" s="17"/>
    </row>
    <row r="116" spans="3:3" x14ac:dyDescent="0.25">
      <c r="C116" s="17"/>
    </row>
    <row r="117" spans="3:3" x14ac:dyDescent="0.25">
      <c r="C117" s="17"/>
    </row>
    <row r="118" spans="3:3" x14ac:dyDescent="0.25">
      <c r="C118" s="17"/>
    </row>
    <row r="119" spans="3:3" x14ac:dyDescent="0.25">
      <c r="C119" s="17"/>
    </row>
    <row r="120" spans="3:3" x14ac:dyDescent="0.25">
      <c r="C120" s="17"/>
    </row>
    <row r="121" spans="3:3" x14ac:dyDescent="0.25">
      <c r="C121" s="17"/>
    </row>
    <row r="122" spans="3:3" x14ac:dyDescent="0.25">
      <c r="C122" s="17"/>
    </row>
    <row r="123" spans="3:3" x14ac:dyDescent="0.25">
      <c r="C123" s="17"/>
    </row>
    <row r="124" spans="3:3" x14ac:dyDescent="0.25">
      <c r="C124" s="17"/>
    </row>
    <row r="125" spans="3:3" x14ac:dyDescent="0.25">
      <c r="C125" s="17"/>
    </row>
    <row r="126" spans="3:3" x14ac:dyDescent="0.25">
      <c r="C126" s="17"/>
    </row>
    <row r="127" spans="3:3" x14ac:dyDescent="0.25">
      <c r="C127" s="17"/>
    </row>
    <row r="128" spans="3:3" x14ac:dyDescent="0.25">
      <c r="C128" s="17"/>
    </row>
    <row r="129" spans="3:3" x14ac:dyDescent="0.25">
      <c r="C129" s="17"/>
    </row>
    <row r="130" spans="3:3" x14ac:dyDescent="0.25">
      <c r="C130" s="17"/>
    </row>
    <row r="131" spans="3:3" x14ac:dyDescent="0.25">
      <c r="C131" s="17"/>
    </row>
    <row r="132" spans="3:3" x14ac:dyDescent="0.25">
      <c r="C132" s="17"/>
    </row>
    <row r="133" spans="3:3" x14ac:dyDescent="0.25">
      <c r="C133" s="17"/>
    </row>
    <row r="134" spans="3:3" x14ac:dyDescent="0.25">
      <c r="C134" s="17"/>
    </row>
    <row r="135" spans="3:3" x14ac:dyDescent="0.25">
      <c r="C135" s="17"/>
    </row>
    <row r="136" spans="3:3" x14ac:dyDescent="0.25">
      <c r="C136" s="17"/>
    </row>
    <row r="137" spans="3:3" x14ac:dyDescent="0.25">
      <c r="C137" s="17"/>
    </row>
    <row r="138" spans="3:3" x14ac:dyDescent="0.25">
      <c r="C138" s="17"/>
    </row>
    <row r="139" spans="3:3" x14ac:dyDescent="0.25">
      <c r="C139" s="17"/>
    </row>
    <row r="140" spans="3:3" x14ac:dyDescent="0.25">
      <c r="C140" s="17"/>
    </row>
    <row r="141" spans="3:3" x14ac:dyDescent="0.25">
      <c r="C141" s="17"/>
    </row>
    <row r="142" spans="3:3" x14ac:dyDescent="0.25">
      <c r="C142" s="17"/>
    </row>
    <row r="143" spans="3:3" x14ac:dyDescent="0.25">
      <c r="C143" s="17"/>
    </row>
    <row r="144" spans="3:3" x14ac:dyDescent="0.25">
      <c r="C144" s="17"/>
    </row>
    <row r="145" spans="3:3" x14ac:dyDescent="0.25">
      <c r="C145" s="17"/>
    </row>
    <row r="146" spans="3:3" x14ac:dyDescent="0.25">
      <c r="C146" s="17"/>
    </row>
    <row r="147" spans="3:3" x14ac:dyDescent="0.25">
      <c r="C147" s="17"/>
    </row>
    <row r="148" spans="3:3" x14ac:dyDescent="0.25">
      <c r="C148" s="17"/>
    </row>
    <row r="149" spans="3:3" x14ac:dyDescent="0.25">
      <c r="C149" s="17"/>
    </row>
    <row r="150" spans="3:3" x14ac:dyDescent="0.25">
      <c r="C150" s="17"/>
    </row>
    <row r="151" spans="3:3" x14ac:dyDescent="0.25">
      <c r="C151" s="17"/>
    </row>
    <row r="152" spans="3:3" x14ac:dyDescent="0.25">
      <c r="C152" s="17"/>
    </row>
    <row r="153" spans="3:3" x14ac:dyDescent="0.25">
      <c r="C153" s="17"/>
    </row>
    <row r="154" spans="3:3" x14ac:dyDescent="0.25">
      <c r="C154" s="17"/>
    </row>
    <row r="155" spans="3:3" x14ac:dyDescent="0.25">
      <c r="C155" s="17"/>
    </row>
    <row r="156" spans="3:3" x14ac:dyDescent="0.25">
      <c r="C156" s="17"/>
    </row>
    <row r="157" spans="3:3" x14ac:dyDescent="0.25">
      <c r="C157" s="17"/>
    </row>
    <row r="158" spans="3:3" x14ac:dyDescent="0.25">
      <c r="C158" s="17"/>
    </row>
    <row r="159" spans="3:3" x14ac:dyDescent="0.25">
      <c r="C159" s="17"/>
    </row>
    <row r="160" spans="3:3" x14ac:dyDescent="0.25">
      <c r="C160" s="17"/>
    </row>
    <row r="161" spans="3:3" x14ac:dyDescent="0.25">
      <c r="C161" s="17"/>
    </row>
    <row r="162" spans="3:3" x14ac:dyDescent="0.25">
      <c r="C162" s="17"/>
    </row>
    <row r="163" spans="3:3" x14ac:dyDescent="0.25">
      <c r="C163" s="17"/>
    </row>
    <row r="164" spans="3:3" x14ac:dyDescent="0.25">
      <c r="C164" s="17"/>
    </row>
    <row r="165" spans="3:3" x14ac:dyDescent="0.25">
      <c r="C165" s="17"/>
    </row>
    <row r="166" spans="3:3" x14ac:dyDescent="0.25">
      <c r="C166" s="17"/>
    </row>
    <row r="167" spans="3:3" x14ac:dyDescent="0.25">
      <c r="C167" s="17"/>
    </row>
    <row r="168" spans="3:3" x14ac:dyDescent="0.25">
      <c r="C168" s="17"/>
    </row>
    <row r="169" spans="3:3" x14ac:dyDescent="0.25">
      <c r="C169" s="17"/>
    </row>
    <row r="170" spans="3:3" x14ac:dyDescent="0.25">
      <c r="C170" s="17"/>
    </row>
    <row r="171" spans="3:3" x14ac:dyDescent="0.25">
      <c r="C171" s="17"/>
    </row>
    <row r="172" spans="3:3" x14ac:dyDescent="0.25">
      <c r="C172" s="17"/>
    </row>
    <row r="173" spans="3:3" x14ac:dyDescent="0.25">
      <c r="C173" s="17"/>
    </row>
    <row r="174" spans="3:3" x14ac:dyDescent="0.25">
      <c r="C174" s="17"/>
    </row>
    <row r="175" spans="3:3" x14ac:dyDescent="0.25">
      <c r="C175" s="17"/>
    </row>
    <row r="176" spans="3:3" x14ac:dyDescent="0.25">
      <c r="C176" s="17"/>
    </row>
    <row r="177" spans="3:3" x14ac:dyDescent="0.25">
      <c r="C177" s="17"/>
    </row>
    <row r="178" spans="3:3" x14ac:dyDescent="0.25">
      <c r="C178" s="17"/>
    </row>
    <row r="179" spans="3:3" x14ac:dyDescent="0.25">
      <c r="C179" s="17"/>
    </row>
    <row r="180" spans="3:3" x14ac:dyDescent="0.25">
      <c r="C180" s="17"/>
    </row>
    <row r="181" spans="3:3" x14ac:dyDescent="0.25">
      <c r="C181" s="17"/>
    </row>
    <row r="182" spans="3:3" x14ac:dyDescent="0.25">
      <c r="C182" s="17"/>
    </row>
  </sheetData>
  <sortState xmlns:xlrd2="http://schemas.microsoft.com/office/spreadsheetml/2017/richdata2" ref="C5:F24">
    <sortCondition ref="C4"/>
  </sortState>
  <mergeCells count="2">
    <mergeCell ref="A54:F54"/>
    <mergeCell ref="A1:F1"/>
  </mergeCells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 Competitiva Km. 19,9</vt:lpstr>
      <vt:lpstr> Competitiva Km. 9,5</vt:lpstr>
      <vt:lpstr>Cat. Km. 19,900</vt:lpstr>
      <vt:lpstr>Cat Km. 9,500</vt:lpstr>
      <vt:lpstr>Pass. e Soc,</vt:lpstr>
      <vt:lpstr>' Competitiva Km. 19,9'!Titoli_stampa</vt:lpstr>
      <vt:lpstr>' Competitiva Km. 9,5'!Titoli_stampa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2022-08-26T17:04:06Z</cp:lastPrinted>
  <dcterms:created xsi:type="dcterms:W3CDTF">2016-08-21T19:10:55Z</dcterms:created>
  <dcterms:modified xsi:type="dcterms:W3CDTF">2022-08-26T17:16:12Z</dcterms:modified>
</cp:coreProperties>
</file>