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A10F250-4CC1-4D73-AC20-787E118577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etitiva Km. 19,2" sheetId="1" r:id="rId1"/>
    <sheet name=" Competitiva Km. 9,2" sheetId="4" r:id="rId2"/>
  </sheets>
  <definedNames>
    <definedName name="_xlnm._FilterDatabase" localSheetId="0" hidden="1">' Competitiva Km. 19,2'!$A$2:$K$2</definedName>
    <definedName name="_xlnm._FilterDatabase" localSheetId="1" hidden="1">' Competitiva Km. 9,2'!$A$2:$K$2</definedName>
    <definedName name="_xlnm.Print_Titles" localSheetId="0">' Competitiva Km. 19,2'!$1:$2</definedName>
    <definedName name="_xlnm.Print_Titles" localSheetId="1">' Competitiva Km. 9,2'!$1:$2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3" i="1"/>
  <c r="I33" i="4" l="1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64" i="1" l="1"/>
  <c r="I63" i="1"/>
</calcChain>
</file>

<file path=xl/sharedStrings.xml><?xml version="1.0" encoding="utf-8"?>
<sst xmlns="http://schemas.openxmlformats.org/spreadsheetml/2006/main" count="412" uniqueCount="191">
  <si>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</si>
  <si>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</si>
  <si>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</si>
  <si>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</si>
  <si>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</si>
  <si>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</si>
  <si>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</si>
  <si>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</si>
  <si>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</si>
  <si>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</si>
  <si>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</si>
  <si>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</si>
  <si>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Malancona Gianluca</t>
  </si>
  <si>
    <t>M</t>
  </si>
  <si>
    <t>A.S.D. Filippide Dlf Chiusi</t>
  </si>
  <si>
    <t>Sadotti Gilberto</t>
  </si>
  <si>
    <t>Amatori Podistica Arezzo</t>
  </si>
  <si>
    <t>Casali Alessandro</t>
  </si>
  <si>
    <t>UISP Abbadia S.Salvatore ASD</t>
  </si>
  <si>
    <t>1° Ass.M escl. da Cat.</t>
  </si>
  <si>
    <t>-</t>
  </si>
  <si>
    <t>2° Ass.M escl. da Cat.</t>
  </si>
  <si>
    <t>3° Ass.M escl. da Cat.</t>
  </si>
  <si>
    <t>Lagana' Andrea</t>
  </si>
  <si>
    <t>AMOROTTO ASD</t>
  </si>
  <si>
    <t>4° Ass.M escl. da Cat.</t>
  </si>
  <si>
    <t>Lazzerini Gianfranco</t>
  </si>
  <si>
    <t>5° Ass.M escl. da Cat.</t>
  </si>
  <si>
    <t>Marzini Lorenzo</t>
  </si>
  <si>
    <t>S.S.D.S. Mens Sana In Corpore Sano</t>
  </si>
  <si>
    <t>Vettoretti Eddy</t>
  </si>
  <si>
    <t>Runcard</t>
  </si>
  <si>
    <t>Fabbrini Paolo</t>
  </si>
  <si>
    <t>Libero</t>
  </si>
  <si>
    <t>Magliozzi Alessandro</t>
  </si>
  <si>
    <t>A.S.D. Pol. Chianciano</t>
  </si>
  <si>
    <t>Conti Gianluca</t>
  </si>
  <si>
    <t>Santoni Francesco</t>
  </si>
  <si>
    <t>Mucciarini Simone</t>
  </si>
  <si>
    <t>A.S.D. G. Pod.  R. Valenti</t>
  </si>
  <si>
    <t>Burroni Giovanni</t>
  </si>
  <si>
    <t>A.S.D. S.P. Torre del Mangia</t>
  </si>
  <si>
    <t>Federici Alessandro</t>
  </si>
  <si>
    <t>A.S.D. PIANO MA ARRIVIAMO -</t>
  </si>
  <si>
    <t>Betti Guido</t>
  </si>
  <si>
    <t>Vinciarelli Riccardo</t>
  </si>
  <si>
    <t>Gamba Roberto</t>
  </si>
  <si>
    <t>Duchini Roberto</t>
  </si>
  <si>
    <t>A.S.D. La Chianina</t>
  </si>
  <si>
    <t>Faragli Andrea</t>
  </si>
  <si>
    <t>Venturi Chiara</t>
  </si>
  <si>
    <t>F</t>
  </si>
  <si>
    <t>ATLETICA IL COLLE ASD -</t>
  </si>
  <si>
    <t>Martorana Alessandro</t>
  </si>
  <si>
    <t>A.S.D. Sienarunners</t>
  </si>
  <si>
    <t>Iozzelli Donato</t>
  </si>
  <si>
    <t>INFERNO RUN TEAM</t>
  </si>
  <si>
    <t>Bragetti Giampiero</t>
  </si>
  <si>
    <t>Trimarchi Michele</t>
  </si>
  <si>
    <t>Romanin Matteo</t>
  </si>
  <si>
    <t>Ricci Veronica</t>
  </si>
  <si>
    <t>Galanelli Stefano</t>
  </si>
  <si>
    <t>ASS.ATL. Libertas Orvieto</t>
  </si>
  <si>
    <t>Seccaroni Stefano</t>
  </si>
  <si>
    <t>Bianchini Alfredo</t>
  </si>
  <si>
    <t>Marianelli Danilo</t>
  </si>
  <si>
    <t>A.S.D. Team Marathon Bike</t>
  </si>
  <si>
    <t>Pederzani Davide</t>
  </si>
  <si>
    <t>Atletica Cral Barilla</t>
  </si>
  <si>
    <t>Carnello Denis</t>
  </si>
  <si>
    <t xml:space="preserve">NUOVA PODISTICA LATINA - </t>
  </si>
  <si>
    <t>Mori Luigi</t>
  </si>
  <si>
    <t>Carlomagno Andrea</t>
  </si>
  <si>
    <t>CALCATERRA SPORT ASD</t>
  </si>
  <si>
    <t>Del Ciello Luciano</t>
  </si>
  <si>
    <t>Roma ecomaratona</t>
  </si>
  <si>
    <t>Fabbrini Simone</t>
  </si>
  <si>
    <t>Salvini Paola</t>
  </si>
  <si>
    <t>Fantozzi Pierlorenzo</t>
  </si>
  <si>
    <t>Perugin Paolo</t>
  </si>
  <si>
    <t>A.S.D. Novara che corre</t>
  </si>
  <si>
    <t>Morlacchetti  Ermanno</t>
  </si>
  <si>
    <t>Caldesi Fulvio</t>
  </si>
  <si>
    <t>Conti Marco</t>
  </si>
  <si>
    <t>Callaioli Riccardo</t>
  </si>
  <si>
    <t>Paci Stefano</t>
  </si>
  <si>
    <t>Ciclo Club Quota Mille</t>
  </si>
  <si>
    <t>Zampetti Vanessa</t>
  </si>
  <si>
    <t>Fantini Maurizio</t>
  </si>
  <si>
    <t>Bargagli Petrucci Chiara</t>
  </si>
  <si>
    <t>A.S.D. Il Gregge Ribelle</t>
  </si>
  <si>
    <t>Categoria C masch.</t>
  </si>
  <si>
    <t>Categoria E masch.</t>
  </si>
  <si>
    <t>Categoria F masch.</t>
  </si>
  <si>
    <t>Categoria D masch.</t>
  </si>
  <si>
    <t>Categoria G masch.</t>
  </si>
  <si>
    <t>Categoria H masch.</t>
  </si>
  <si>
    <t>Categoria B masch.</t>
  </si>
  <si>
    <t>1° Ass.F escl. da Cat.</t>
  </si>
  <si>
    <t>Categoria I masch.</t>
  </si>
  <si>
    <t>2° Ass.F escl. da Cat.</t>
  </si>
  <si>
    <t>3° Ass.F escl. da Cat.</t>
  </si>
  <si>
    <t>4° Ass.F escl. da Cat.</t>
  </si>
  <si>
    <t>5° Ass.F escl. da Cat.</t>
  </si>
  <si>
    <t>Torzoli Valter</t>
  </si>
  <si>
    <t>Atletica Avis Magione</t>
  </si>
  <si>
    <t>Russo Angela</t>
  </si>
  <si>
    <t>Atletica Ponticino</t>
  </si>
  <si>
    <t>Canestri Giancarlo</t>
  </si>
  <si>
    <t>Sedlackova Iveta</t>
  </si>
  <si>
    <t>G.S. Gualdo</t>
  </si>
  <si>
    <t>Guerrieri Graziano</t>
  </si>
  <si>
    <t>A.S.D. Prato Promozione</t>
  </si>
  <si>
    <t>Monaci Francesca</t>
  </si>
  <si>
    <t>Casetta Ilaria</t>
  </si>
  <si>
    <t>Carletti Luzminda</t>
  </si>
  <si>
    <t>POL.GB VIGHENZI</t>
  </si>
  <si>
    <t>Cencini Domenico</t>
  </si>
  <si>
    <t>Taliani Massimo</t>
  </si>
  <si>
    <t>Ciscato Carla</t>
  </si>
  <si>
    <t>Belotti Gaspare</t>
  </si>
  <si>
    <t>Magi Luciano</t>
  </si>
  <si>
    <t>C.R. Banca Monte dei Paschi di Siena</t>
  </si>
  <si>
    <t>Categoria G femm.</t>
  </si>
  <si>
    <t>Categoria L masch.</t>
  </si>
  <si>
    <t>Categoria H femm.</t>
  </si>
  <si>
    <t>Categoria F femm.</t>
  </si>
  <si>
    <t>Categoria N masch.</t>
  </si>
  <si>
    <t>Short Trail del Vivo</t>
  </si>
  <si>
    <t>Vivo d'Orcia (SI)</t>
  </si>
  <si>
    <t>Fois Cristian</t>
  </si>
  <si>
    <t>Track&amp;field  Grosseto</t>
  </si>
  <si>
    <t>Boretti Edoardo</t>
  </si>
  <si>
    <t>medicea</t>
  </si>
  <si>
    <t>Nottolini Andrea</t>
  </si>
  <si>
    <t>Nerucci Davide</t>
  </si>
  <si>
    <t>Survaivol trail runners</t>
  </si>
  <si>
    <t>Lachi Alessio</t>
  </si>
  <si>
    <t>Scalzo  Antonio</t>
  </si>
  <si>
    <t>G.S. Valdelsa Runners A.S.D.</t>
  </si>
  <si>
    <t>Pierongioli Raniero</t>
  </si>
  <si>
    <t>Gruppo Pod. I Risorti Buonconvento A.S.D</t>
  </si>
  <si>
    <t>Emili Gino</t>
  </si>
  <si>
    <t>Melis Roberta</t>
  </si>
  <si>
    <t>Atletica Spoleto 2010</t>
  </si>
  <si>
    <t>Spinelli Carlo</t>
  </si>
  <si>
    <t>Garrasi Sebastiano</t>
  </si>
  <si>
    <t>G.S. Polizia di Stato di Siena A.S.D.</t>
  </si>
  <si>
    <t>Buet Niels</t>
  </si>
  <si>
    <t>Federazione Francesce</t>
  </si>
  <si>
    <t>Francini Sergio</t>
  </si>
  <si>
    <t>A.S.D. Atletica Sinalunga</t>
  </si>
  <si>
    <t>Lucheroni Andrea</t>
  </si>
  <si>
    <t>Liverani Patrizia</t>
  </si>
  <si>
    <t>Corda Giuseppe Mario</t>
  </si>
  <si>
    <t>The Lab S.S.D. A.R.L.</t>
  </si>
  <si>
    <t>Corsi Marco</t>
  </si>
  <si>
    <t>Magionami Lorenzo</t>
  </si>
  <si>
    <t>Gozzi Alessia</t>
  </si>
  <si>
    <t>Calzoni Simona</t>
  </si>
  <si>
    <t>Zanchi Cinzia</t>
  </si>
  <si>
    <t>Lodovichi Franco</t>
  </si>
  <si>
    <t>Lorenzini Chiara</t>
  </si>
  <si>
    <t>Iannuzzi Eleonora</t>
  </si>
  <si>
    <t>Gorelli Simona</t>
  </si>
  <si>
    <t>Calandra Vincenzo</t>
  </si>
  <si>
    <t>Bracci Roberto</t>
  </si>
  <si>
    <t>Gompelman Peter</t>
  </si>
  <si>
    <t>Giannetti Doriano</t>
  </si>
  <si>
    <t>Cenni Marco</t>
  </si>
  <si>
    <t>Rosati Giuseppe</t>
  </si>
  <si>
    <t>1° Ass.M escl. da Cat. corto</t>
  </si>
  <si>
    <t>2° Ass.M escl. da Cat. corto</t>
  </si>
  <si>
    <t>3° Ass.M escl. da Cat. corto</t>
  </si>
  <si>
    <t>4° Ass.M escl. da Cat. corto</t>
  </si>
  <si>
    <t>5° Ass.M escl. da Cat. corto</t>
  </si>
  <si>
    <t>Categoria G masch. Corto</t>
  </si>
  <si>
    <t>Categoria H masch. Corto</t>
  </si>
  <si>
    <t>1° Ass.F escl. da Cat. corto</t>
  </si>
  <si>
    <t>Categoria I masch. Corto</t>
  </si>
  <si>
    <t>Categoria C masch. Corto</t>
  </si>
  <si>
    <t>Categoria L masch. Corto</t>
  </si>
  <si>
    <t>Categoria F masch. Corto</t>
  </si>
  <si>
    <t>2° Ass.F escl. da Cat. corto</t>
  </si>
  <si>
    <t>3° Ass.F escl. da Cat. corto</t>
  </si>
  <si>
    <t>4° Ass.F escl. da Cat. corto</t>
  </si>
  <si>
    <t>5° Ass.F escl. da Cat. corto</t>
  </si>
  <si>
    <t>Categoria M masch. Corto</t>
  </si>
  <si>
    <t>Categoria E femm. Corto</t>
  </si>
  <si>
    <t>Categoria D femm. Corto</t>
  </si>
  <si>
    <t>Categoria I femm. Corto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</si>
</sst>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8" formatCode="h:mm:ss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0" fontId="3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46" fontId="3" fillId="0" borderId="0" xfId="0" quotePrefix="1" applyNumberFormat="1" applyFont="1" applyAlignment="1" applyProtection="1">
      <alignment horizontal="center"/>
      <protection locked="0"/>
    </xf>
    <xf numFmtId="0" fontId="0" fillId="0" borderId="0" xfId="0" quotePrefix="1" applyAlignment="1">
      <alignment horizontal="left"/>
    </xf>
    <xf numFmtId="1" fontId="5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6"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64"/>
  <sheetViews>
    <sheetView tabSelected="1" workbookViewId="0">
      <pane ySplit="2" topLeftCell="A3" activePane="bottomLeft" state="frozen"/>
      <selection pane="bottomLeft" sqref="A1:D1"/>
    </sheetView>
  </sheetViews>
  <sheetFormatPr defaultRowHeight="15" x14ac:dyDescent="0.25"/>
  <cols>
    <col min="1" max="1" width="4.5703125" style="11" customWidth="1"/>
    <col min="2" max="2" width="6.7109375" style="11" customWidth="1"/>
    <col min="3" max="3" width="24.42578125" customWidth="1"/>
    <col min="4" max="4" width="5.7109375" style="11" customWidth="1"/>
    <col min="5" max="5" width="28" customWidth="1"/>
    <col min="6" max="6" width="7.5703125" style="11" customWidth="1"/>
    <col min="7" max="7" width="10.140625" style="13" customWidth="1"/>
    <col min="8" max="8" width="9.28515625" style="13" customWidth="1"/>
    <col min="9" max="9" width="9.7109375" style="16" customWidth="1"/>
    <col min="10" max="10" width="25.140625" customWidth="1"/>
    <col min="11" max="11" width="5.140625" style="11" customWidth="1"/>
  </cols>
  <sheetData>
    <row r="1" spans="1:11" ht="18.75" x14ac:dyDescent="0.3">
      <c r="A1" s="21" t="s">
        <v>128</v>
      </c>
      <c r="B1" s="21"/>
      <c r="C1" s="21"/>
      <c r="D1" s="21"/>
      <c r="E1" s="2" t="s">
        <v>129</v>
      </c>
      <c r="F1" s="7" t="s">
        <v>0</v>
      </c>
      <c r="G1" s="9">
        <v>19.2</v>
      </c>
      <c r="H1" s="17"/>
      <c r="I1" s="18"/>
      <c r="J1" s="3">
        <v>44794</v>
      </c>
      <c r="K1" s="8"/>
    </row>
    <row r="2" spans="1:11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4" t="s">
        <v>7</v>
      </c>
      <c r="H2" s="14" t="s">
        <v>8</v>
      </c>
      <c r="I2" s="15" t="s">
        <v>9</v>
      </c>
      <c r="J2" s="4" t="s">
        <v>10</v>
      </c>
      <c r="K2" s="5" t="s">
        <v>11</v>
      </c>
    </row>
    <row r="3" spans="1:11" x14ac:dyDescent="0.25">
      <c r="A3" s="10">
        <v>1</v>
      </c>
      <c r="B3" s="1">
        <v>547</v>
      </c>
      <c r="C3" t="s">
        <v>12</v>
      </c>
      <c r="D3" s="11" t="s">
        <v>13</v>
      </c>
      <c r="E3" s="12" t="s">
        <v>14</v>
      </c>
      <c r="F3" s="11">
        <v>1976</v>
      </c>
      <c r="G3" s="23">
        <v>7.227314814372221E-2</v>
      </c>
      <c r="H3" s="13">
        <f>IF(C3&gt;0,IF(G3&lt;&gt;"",$G$1/G3/24,""),"")</f>
        <v>11.069117930342841</v>
      </c>
      <c r="I3" s="6">
        <f>IF(G3="","",G3/$G$1)</f>
        <v>3.7642264658188651E-3</v>
      </c>
      <c r="J3" s="13" t="s">
        <v>19</v>
      </c>
      <c r="K3" s="22" t="s">
        <v>20</v>
      </c>
    </row>
    <row r="4" spans="1:11" x14ac:dyDescent="0.25">
      <c r="A4" s="10">
        <v>2</v>
      </c>
      <c r="B4" s="1">
        <v>512</v>
      </c>
      <c r="C4" t="s">
        <v>15</v>
      </c>
      <c r="D4" s="11" t="s">
        <v>13</v>
      </c>
      <c r="E4" s="12" t="s">
        <v>16</v>
      </c>
      <c r="F4" s="11">
        <v>1965</v>
      </c>
      <c r="G4" s="23">
        <v>7.2319444443564862E-2</v>
      </c>
      <c r="H4" s="13">
        <f t="shared" ref="H4:H62" si="0">IF(C4&gt;0,IF(G4&lt;&gt;"",$G$1/G4/24,""),"")</f>
        <v>11.062031880295862</v>
      </c>
      <c r="I4" s="6">
        <f t="shared" ref="I4:I62" si="1">IF(G4="","",G4/$G$1)</f>
        <v>3.76663773143567E-3</v>
      </c>
      <c r="J4" s="13" t="s">
        <v>21</v>
      </c>
      <c r="K4" s="22" t="s">
        <v>20</v>
      </c>
    </row>
    <row r="5" spans="1:11" x14ac:dyDescent="0.25">
      <c r="A5" s="10">
        <v>3</v>
      </c>
      <c r="B5" s="1">
        <v>529</v>
      </c>
      <c r="C5" t="s">
        <v>17</v>
      </c>
      <c r="D5" s="11" t="s">
        <v>13</v>
      </c>
      <c r="E5" s="12" t="s">
        <v>18</v>
      </c>
      <c r="F5" s="11">
        <v>1973</v>
      </c>
      <c r="G5" s="23">
        <v>7.3592592591012362E-2</v>
      </c>
      <c r="H5" s="13">
        <f t="shared" si="0"/>
        <v>10.870659285588227</v>
      </c>
      <c r="I5" s="6">
        <f t="shared" si="1"/>
        <v>3.8329475307818939E-3</v>
      </c>
      <c r="J5" s="13" t="s">
        <v>22</v>
      </c>
      <c r="K5" s="22" t="s">
        <v>20</v>
      </c>
    </row>
    <row r="6" spans="1:11" x14ac:dyDescent="0.25">
      <c r="A6" s="10">
        <v>4</v>
      </c>
      <c r="B6" s="1">
        <v>516</v>
      </c>
      <c r="C6" t="s">
        <v>23</v>
      </c>
      <c r="D6" s="11" t="s">
        <v>13</v>
      </c>
      <c r="E6" s="12" t="s">
        <v>24</v>
      </c>
      <c r="F6" s="11">
        <v>1992</v>
      </c>
      <c r="G6" s="23">
        <v>7.5467592592758592E-2</v>
      </c>
      <c r="H6" s="13">
        <f t="shared" si="0"/>
        <v>10.600576651715839</v>
      </c>
      <c r="I6" s="6">
        <f t="shared" si="1"/>
        <v>3.9306037808728433E-3</v>
      </c>
      <c r="J6" s="13" t="s">
        <v>25</v>
      </c>
      <c r="K6" s="22" t="s">
        <v>20</v>
      </c>
    </row>
    <row r="7" spans="1:11" x14ac:dyDescent="0.25">
      <c r="A7" s="10">
        <v>5</v>
      </c>
      <c r="B7" s="1">
        <v>531</v>
      </c>
      <c r="C7" t="s">
        <v>26</v>
      </c>
      <c r="D7" s="11" t="s">
        <v>13</v>
      </c>
      <c r="E7" s="12" t="s">
        <v>14</v>
      </c>
      <c r="F7" s="11">
        <v>1974</v>
      </c>
      <c r="G7" s="23">
        <v>7.7840277772338595E-2</v>
      </c>
      <c r="H7" s="13">
        <f t="shared" si="0"/>
        <v>10.277455616740989</v>
      </c>
      <c r="I7" s="6">
        <f t="shared" si="1"/>
        <v>4.0541811339759688E-3</v>
      </c>
      <c r="J7" s="13" t="s">
        <v>27</v>
      </c>
      <c r="K7" s="22" t="s">
        <v>20</v>
      </c>
    </row>
    <row r="8" spans="1:11" x14ac:dyDescent="0.25">
      <c r="A8" s="10">
        <v>6</v>
      </c>
      <c r="B8" s="1">
        <v>515</v>
      </c>
      <c r="C8" t="s">
        <v>28</v>
      </c>
      <c r="D8" s="11" t="s">
        <v>13</v>
      </c>
      <c r="E8" s="12" t="s">
        <v>29</v>
      </c>
      <c r="F8" s="11">
        <v>1992</v>
      </c>
      <c r="G8" s="23">
        <v>8.0143518513068557E-2</v>
      </c>
      <c r="H8" s="13">
        <f t="shared" si="0"/>
        <v>9.9820923119259906</v>
      </c>
      <c r="I8" s="6">
        <f t="shared" si="1"/>
        <v>4.1741415892223212E-3</v>
      </c>
      <c r="J8" s="13" t="s">
        <v>91</v>
      </c>
      <c r="K8" s="28">
        <v>1</v>
      </c>
    </row>
    <row r="9" spans="1:11" x14ac:dyDescent="0.25">
      <c r="A9" s="10">
        <v>7</v>
      </c>
      <c r="B9" s="1">
        <v>530</v>
      </c>
      <c r="C9" t="s">
        <v>30</v>
      </c>
      <c r="D9" s="11" t="s">
        <v>13</v>
      </c>
      <c r="E9" s="12" t="s">
        <v>31</v>
      </c>
      <c r="F9" s="11">
        <v>1978</v>
      </c>
      <c r="G9" s="23">
        <v>8.0340277774666902E-2</v>
      </c>
      <c r="H9" s="13">
        <f t="shared" si="0"/>
        <v>9.9576454321428542</v>
      </c>
      <c r="I9" s="6">
        <f t="shared" si="1"/>
        <v>4.1843894674305684E-3</v>
      </c>
      <c r="J9" s="13" t="s">
        <v>92</v>
      </c>
      <c r="K9" s="28">
        <v>1</v>
      </c>
    </row>
    <row r="10" spans="1:11" x14ac:dyDescent="0.25">
      <c r="A10" s="10">
        <v>8</v>
      </c>
      <c r="B10" s="1">
        <v>546</v>
      </c>
      <c r="C10" t="s">
        <v>32</v>
      </c>
      <c r="D10" s="11" t="s">
        <v>13</v>
      </c>
      <c r="E10" s="12" t="s">
        <v>33</v>
      </c>
      <c r="F10" s="11">
        <v>1977</v>
      </c>
      <c r="G10" s="23">
        <v>8.0907407405902632E-2</v>
      </c>
      <c r="H10" s="13">
        <f t="shared" si="0"/>
        <v>9.8878461892431826</v>
      </c>
      <c r="I10" s="6">
        <f t="shared" si="1"/>
        <v>4.2139274690574293E-3</v>
      </c>
      <c r="J10" s="13" t="s">
        <v>93</v>
      </c>
      <c r="K10" s="28">
        <v>1</v>
      </c>
    </row>
    <row r="11" spans="1:11" x14ac:dyDescent="0.25">
      <c r="A11" s="10">
        <v>9</v>
      </c>
      <c r="B11" s="1">
        <v>524</v>
      </c>
      <c r="C11" t="s">
        <v>34</v>
      </c>
      <c r="D11" s="11" t="s">
        <v>13</v>
      </c>
      <c r="E11" s="12" t="s">
        <v>35</v>
      </c>
      <c r="F11" s="11">
        <v>1987</v>
      </c>
      <c r="G11" s="23">
        <v>8.1196759259910323E-2</v>
      </c>
      <c r="H11" s="13">
        <f t="shared" si="0"/>
        <v>9.8526099722675493</v>
      </c>
      <c r="I11" s="6">
        <f t="shared" si="1"/>
        <v>4.2289978781203299E-3</v>
      </c>
      <c r="J11" s="13" t="s">
        <v>94</v>
      </c>
      <c r="K11" s="28">
        <v>1</v>
      </c>
    </row>
    <row r="12" spans="1:11" x14ac:dyDescent="0.25">
      <c r="A12" s="10">
        <v>10</v>
      </c>
      <c r="B12" s="1">
        <v>565</v>
      </c>
      <c r="C12" t="s">
        <v>36</v>
      </c>
      <c r="D12" s="11" t="s">
        <v>13</v>
      </c>
      <c r="E12" s="12" t="s">
        <v>18</v>
      </c>
      <c r="F12" s="11">
        <v>1972</v>
      </c>
      <c r="G12" s="23">
        <v>8.1474537037138361E-2</v>
      </c>
      <c r="H12" s="13">
        <f t="shared" si="0"/>
        <v>9.8190186663513987</v>
      </c>
      <c r="I12" s="6">
        <f t="shared" si="1"/>
        <v>4.2434654706842902E-3</v>
      </c>
      <c r="J12" s="13" t="s">
        <v>95</v>
      </c>
      <c r="K12" s="28">
        <v>1</v>
      </c>
    </row>
    <row r="13" spans="1:11" x14ac:dyDescent="0.25">
      <c r="A13" s="10">
        <v>11</v>
      </c>
      <c r="B13" s="1">
        <v>509</v>
      </c>
      <c r="C13" t="s">
        <v>37</v>
      </c>
      <c r="D13" s="11" t="s">
        <v>13</v>
      </c>
      <c r="E13" s="12" t="s">
        <v>31</v>
      </c>
      <c r="F13" s="11">
        <v>1992</v>
      </c>
      <c r="G13" s="23">
        <v>8.1706018514523748E-2</v>
      </c>
      <c r="H13" s="13">
        <f t="shared" si="0"/>
        <v>9.7912003857805789</v>
      </c>
      <c r="I13" s="6">
        <f t="shared" si="1"/>
        <v>4.2555217976314452E-3</v>
      </c>
      <c r="J13" s="13" t="s">
        <v>91</v>
      </c>
      <c r="K13" s="28">
        <v>2</v>
      </c>
    </row>
    <row r="14" spans="1:11" x14ac:dyDescent="0.25">
      <c r="A14" s="10">
        <v>12</v>
      </c>
      <c r="B14" s="1">
        <v>550</v>
      </c>
      <c r="C14" t="s">
        <v>38</v>
      </c>
      <c r="D14" s="11" t="s">
        <v>13</v>
      </c>
      <c r="E14" s="12" t="s">
        <v>39</v>
      </c>
      <c r="F14" s="11">
        <v>1980</v>
      </c>
      <c r="G14" s="23">
        <v>8.3766203701088671E-2</v>
      </c>
      <c r="H14" s="13">
        <f t="shared" si="0"/>
        <v>9.5503910246991737</v>
      </c>
      <c r="I14" s="6">
        <f t="shared" si="1"/>
        <v>4.3628231094317016E-3</v>
      </c>
      <c r="J14" s="13" t="s">
        <v>92</v>
      </c>
      <c r="K14" s="28">
        <v>2</v>
      </c>
    </row>
    <row r="15" spans="1:11" x14ac:dyDescent="0.25">
      <c r="A15" s="10">
        <v>13</v>
      </c>
      <c r="B15" s="1">
        <v>549</v>
      </c>
      <c r="C15" t="s">
        <v>40</v>
      </c>
      <c r="D15" s="11" t="s">
        <v>13</v>
      </c>
      <c r="E15" s="12" t="s">
        <v>41</v>
      </c>
      <c r="F15" s="11">
        <v>1964</v>
      </c>
      <c r="G15" s="23">
        <v>8.4668981478898786E-2</v>
      </c>
      <c r="H15" s="13">
        <f t="shared" si="0"/>
        <v>9.4485605711387475</v>
      </c>
      <c r="I15" s="6">
        <f t="shared" si="1"/>
        <v>4.4098427853593121E-3</v>
      </c>
      <c r="J15" s="13" t="s">
        <v>96</v>
      </c>
      <c r="K15" s="28">
        <v>1</v>
      </c>
    </row>
    <row r="16" spans="1:11" x14ac:dyDescent="0.25">
      <c r="A16" s="10">
        <v>14</v>
      </c>
      <c r="B16" s="1">
        <v>504</v>
      </c>
      <c r="C16" t="s">
        <v>42</v>
      </c>
      <c r="D16" s="11" t="s">
        <v>13</v>
      </c>
      <c r="E16" s="12" t="s">
        <v>43</v>
      </c>
      <c r="F16" s="11">
        <v>1976</v>
      </c>
      <c r="G16" s="23">
        <v>8.4842592586937826E-2</v>
      </c>
      <c r="H16" s="13">
        <f t="shared" si="0"/>
        <v>9.4292262365773833</v>
      </c>
      <c r="I16" s="6">
        <f t="shared" si="1"/>
        <v>4.4188850305696787E-3</v>
      </c>
      <c r="J16" s="13" t="s">
        <v>93</v>
      </c>
      <c r="K16" s="28">
        <v>2</v>
      </c>
    </row>
    <row r="17" spans="1:11" x14ac:dyDescent="0.25">
      <c r="A17" s="10">
        <v>15</v>
      </c>
      <c r="B17" s="1">
        <v>551</v>
      </c>
      <c r="C17" t="s">
        <v>44</v>
      </c>
      <c r="D17" s="11" t="s">
        <v>13</v>
      </c>
      <c r="E17" s="12" t="s">
        <v>39</v>
      </c>
      <c r="F17" s="11">
        <v>1982</v>
      </c>
      <c r="G17" s="23">
        <v>8.5560185179929249E-2</v>
      </c>
      <c r="H17" s="13">
        <f t="shared" si="0"/>
        <v>9.350143391083547</v>
      </c>
      <c r="I17" s="6">
        <f t="shared" si="1"/>
        <v>4.4562596447879823E-3</v>
      </c>
      <c r="J17" s="13" t="s">
        <v>92</v>
      </c>
      <c r="K17" s="28">
        <v>3</v>
      </c>
    </row>
    <row r="18" spans="1:11" x14ac:dyDescent="0.25">
      <c r="A18" s="10">
        <v>16</v>
      </c>
      <c r="B18" s="1">
        <v>510</v>
      </c>
      <c r="C18" t="s">
        <v>45</v>
      </c>
      <c r="D18" s="11" t="s">
        <v>13</v>
      </c>
      <c r="E18" s="12" t="s">
        <v>14</v>
      </c>
      <c r="F18" s="11">
        <v>1996</v>
      </c>
      <c r="G18" s="23">
        <v>8.6462962957739364E-2</v>
      </c>
      <c r="H18" s="13">
        <f t="shared" si="0"/>
        <v>9.2525165994024192</v>
      </c>
      <c r="I18" s="6">
        <f t="shared" si="1"/>
        <v>4.5032793207155919E-3</v>
      </c>
      <c r="J18" s="13" t="s">
        <v>97</v>
      </c>
      <c r="K18" s="28">
        <v>1</v>
      </c>
    </row>
    <row r="19" spans="1:11" x14ac:dyDescent="0.25">
      <c r="A19" s="10">
        <v>17</v>
      </c>
      <c r="B19" s="1">
        <v>517</v>
      </c>
      <c r="C19" t="s">
        <v>46</v>
      </c>
      <c r="D19" s="11" t="s">
        <v>13</v>
      </c>
      <c r="E19" s="12" t="s">
        <v>33</v>
      </c>
      <c r="F19" s="11">
        <v>1979</v>
      </c>
      <c r="G19" s="23">
        <v>8.8858796290878672E-2</v>
      </c>
      <c r="H19" s="13">
        <f t="shared" si="0"/>
        <v>9.0030479073923679</v>
      </c>
      <c r="I19" s="6">
        <f t="shared" si="1"/>
        <v>4.6280623068165978E-3</v>
      </c>
      <c r="J19" s="13" t="s">
        <v>92</v>
      </c>
      <c r="K19" s="22">
        <v>4</v>
      </c>
    </row>
    <row r="20" spans="1:11" x14ac:dyDescent="0.25">
      <c r="A20" s="10">
        <v>18</v>
      </c>
      <c r="B20" s="1">
        <v>552</v>
      </c>
      <c r="C20" t="s">
        <v>47</v>
      </c>
      <c r="D20" s="11" t="s">
        <v>13</v>
      </c>
      <c r="E20" s="12" t="s">
        <v>48</v>
      </c>
      <c r="F20" s="11">
        <v>1975</v>
      </c>
      <c r="G20" s="23">
        <v>8.9148148144886363E-2</v>
      </c>
      <c r="H20" s="13">
        <f t="shared" si="0"/>
        <v>8.973826340170465</v>
      </c>
      <c r="I20" s="6">
        <f t="shared" si="1"/>
        <v>4.6431327158794984E-3</v>
      </c>
      <c r="J20" s="13" t="s">
        <v>93</v>
      </c>
      <c r="K20" s="28">
        <v>3</v>
      </c>
    </row>
    <row r="21" spans="1:11" x14ac:dyDescent="0.25">
      <c r="A21" s="10">
        <v>19</v>
      </c>
      <c r="B21" s="1">
        <v>532</v>
      </c>
      <c r="C21" t="s">
        <v>49</v>
      </c>
      <c r="D21" s="11" t="s">
        <v>13</v>
      </c>
      <c r="E21" s="12" t="s">
        <v>31</v>
      </c>
      <c r="F21" s="11">
        <v>1993</v>
      </c>
      <c r="G21" s="23">
        <v>8.9865740737877786E-2</v>
      </c>
      <c r="H21" s="13">
        <f t="shared" si="0"/>
        <v>8.902168873602859</v>
      </c>
      <c r="I21" s="6">
        <f t="shared" si="1"/>
        <v>4.6805073300978019E-3</v>
      </c>
      <c r="J21" s="13" t="s">
        <v>97</v>
      </c>
      <c r="K21" s="28">
        <v>2</v>
      </c>
    </row>
    <row r="22" spans="1:11" x14ac:dyDescent="0.25">
      <c r="A22" s="10">
        <v>20</v>
      </c>
      <c r="B22" s="1">
        <v>505</v>
      </c>
      <c r="C22" t="s">
        <v>50</v>
      </c>
      <c r="D22" s="11" t="s">
        <v>51</v>
      </c>
      <c r="E22" s="12" t="s">
        <v>52</v>
      </c>
      <c r="F22" s="11">
        <v>1976</v>
      </c>
      <c r="G22" s="23">
        <v>9.0583333330869209E-2</v>
      </c>
      <c r="H22" s="13">
        <f t="shared" si="0"/>
        <v>8.8316467343708798</v>
      </c>
      <c r="I22" s="6">
        <f t="shared" si="1"/>
        <v>4.7178819443161046E-3</v>
      </c>
      <c r="J22" s="13" t="s">
        <v>98</v>
      </c>
      <c r="K22" s="22" t="s">
        <v>20</v>
      </c>
    </row>
    <row r="23" spans="1:11" x14ac:dyDescent="0.25">
      <c r="A23" s="10">
        <v>21</v>
      </c>
      <c r="B23" s="1">
        <v>544</v>
      </c>
      <c r="C23" t="s">
        <v>53</v>
      </c>
      <c r="D23" s="11" t="s">
        <v>13</v>
      </c>
      <c r="E23" s="12" t="s">
        <v>54</v>
      </c>
      <c r="F23" s="11">
        <v>1960</v>
      </c>
      <c r="G23" s="23">
        <v>9.0803240738750901E-2</v>
      </c>
      <c r="H23" s="13">
        <f t="shared" si="0"/>
        <v>8.8102582406906809</v>
      </c>
      <c r="I23" s="6">
        <f t="shared" si="1"/>
        <v>4.7293354551432767E-3</v>
      </c>
      <c r="J23" s="13" t="s">
        <v>99</v>
      </c>
      <c r="K23" s="28">
        <v>1</v>
      </c>
    </row>
    <row r="24" spans="1:11" x14ac:dyDescent="0.25">
      <c r="A24" s="10">
        <v>22</v>
      </c>
      <c r="B24" s="1">
        <v>523</v>
      </c>
      <c r="C24" t="s">
        <v>55</v>
      </c>
      <c r="D24" s="11" t="s">
        <v>13</v>
      </c>
      <c r="E24" s="12" t="s">
        <v>56</v>
      </c>
      <c r="F24" s="11">
        <v>1969</v>
      </c>
      <c r="G24" s="23">
        <v>9.1428240739332978E-2</v>
      </c>
      <c r="H24" s="13">
        <f t="shared" si="0"/>
        <v>8.7500316481079921</v>
      </c>
      <c r="I24" s="6">
        <f t="shared" si="1"/>
        <v>4.7618875385069259E-3</v>
      </c>
      <c r="J24" s="13" t="s">
        <v>95</v>
      </c>
      <c r="K24" s="28">
        <v>2</v>
      </c>
    </row>
    <row r="25" spans="1:11" x14ac:dyDescent="0.25">
      <c r="A25" s="10">
        <v>23</v>
      </c>
      <c r="B25" s="1">
        <v>502</v>
      </c>
      <c r="C25" t="s">
        <v>57</v>
      </c>
      <c r="D25" s="11" t="s">
        <v>13</v>
      </c>
      <c r="E25" s="12" t="s">
        <v>52</v>
      </c>
      <c r="F25" s="11">
        <v>1970</v>
      </c>
      <c r="G25" s="23">
        <v>9.1659722216718365E-2</v>
      </c>
      <c r="H25" s="13">
        <f t="shared" si="0"/>
        <v>8.727933934913052</v>
      </c>
      <c r="I25" s="6">
        <f t="shared" si="1"/>
        <v>4.7739438654540818E-3</v>
      </c>
      <c r="J25" s="13" t="s">
        <v>95</v>
      </c>
      <c r="K25" s="28">
        <v>3</v>
      </c>
    </row>
    <row r="26" spans="1:11" x14ac:dyDescent="0.25">
      <c r="A26" s="10">
        <v>24</v>
      </c>
      <c r="B26" s="1">
        <v>539</v>
      </c>
      <c r="C26" t="s">
        <v>58</v>
      </c>
      <c r="D26" s="11" t="s">
        <v>13</v>
      </c>
      <c r="E26" s="12" t="s">
        <v>14</v>
      </c>
      <c r="F26" s="11">
        <v>1978</v>
      </c>
      <c r="G26" s="23">
        <v>9.1798611108970363E-2</v>
      </c>
      <c r="H26" s="13">
        <f t="shared" si="0"/>
        <v>8.7147287996585572</v>
      </c>
      <c r="I26" s="6">
        <f t="shared" si="1"/>
        <v>4.7811776619255397E-3</v>
      </c>
      <c r="J26" s="13" t="s">
        <v>92</v>
      </c>
      <c r="K26" s="22">
        <v>5</v>
      </c>
    </row>
    <row r="27" spans="1:11" x14ac:dyDescent="0.25">
      <c r="A27" s="10">
        <v>25</v>
      </c>
      <c r="B27" s="1">
        <v>500</v>
      </c>
      <c r="C27" t="s">
        <v>59</v>
      </c>
      <c r="D27" s="11" t="s">
        <v>13</v>
      </c>
      <c r="E27" s="12" t="s">
        <v>31</v>
      </c>
      <c r="F27" s="11">
        <v>1974</v>
      </c>
      <c r="G27" s="23">
        <v>9.1902777778159361E-2</v>
      </c>
      <c r="H27" s="13">
        <f t="shared" si="0"/>
        <v>8.7048511409643101</v>
      </c>
      <c r="I27" s="6">
        <f t="shared" si="1"/>
        <v>4.7866030092791334E-3</v>
      </c>
      <c r="J27" s="13" t="s">
        <v>93</v>
      </c>
      <c r="K27" s="22">
        <v>4</v>
      </c>
    </row>
    <row r="28" spans="1:11" x14ac:dyDescent="0.25">
      <c r="A28" s="10">
        <v>26</v>
      </c>
      <c r="B28" s="1">
        <v>542</v>
      </c>
      <c r="C28" t="s">
        <v>60</v>
      </c>
      <c r="D28" s="11" t="s">
        <v>51</v>
      </c>
      <c r="E28" s="12" t="s">
        <v>54</v>
      </c>
      <c r="F28" s="11">
        <v>1971</v>
      </c>
      <c r="G28" s="23">
        <v>9.2678240740497131E-2</v>
      </c>
      <c r="H28" s="13">
        <f t="shared" si="0"/>
        <v>8.6320153857908544</v>
      </c>
      <c r="I28" s="6">
        <f t="shared" si="1"/>
        <v>4.8269917052342261E-3</v>
      </c>
      <c r="J28" s="13" t="s">
        <v>100</v>
      </c>
      <c r="K28" s="22" t="s">
        <v>20</v>
      </c>
    </row>
    <row r="29" spans="1:11" x14ac:dyDescent="0.25">
      <c r="A29" s="10">
        <v>27</v>
      </c>
      <c r="B29" s="1">
        <v>556</v>
      </c>
      <c r="C29" t="s">
        <v>61</v>
      </c>
      <c r="D29" s="11" t="s">
        <v>13</v>
      </c>
      <c r="E29" s="12" t="s">
        <v>62</v>
      </c>
      <c r="F29" s="11">
        <v>1971</v>
      </c>
      <c r="G29" s="23">
        <v>9.3847222218755633E-2</v>
      </c>
      <c r="H29" s="13">
        <f t="shared" si="0"/>
        <v>8.524493118562626</v>
      </c>
      <c r="I29" s="6">
        <f t="shared" si="1"/>
        <v>4.8878761572268559E-3</v>
      </c>
      <c r="J29" s="13" t="s">
        <v>95</v>
      </c>
      <c r="K29" s="22">
        <v>4</v>
      </c>
    </row>
    <row r="30" spans="1:11" x14ac:dyDescent="0.25">
      <c r="A30" s="10">
        <v>28</v>
      </c>
      <c r="B30" s="1">
        <v>527</v>
      </c>
      <c r="C30" t="s">
        <v>63</v>
      </c>
      <c r="D30" s="11" t="s">
        <v>13</v>
      </c>
      <c r="E30" s="12" t="s">
        <v>33</v>
      </c>
      <c r="F30" s="11">
        <v>1968</v>
      </c>
      <c r="G30" s="23">
        <v>9.4043981480353978E-2</v>
      </c>
      <c r="H30" s="13">
        <f t="shared" si="0"/>
        <v>8.5066581338554013</v>
      </c>
      <c r="I30" s="6">
        <f t="shared" si="1"/>
        <v>4.898124035435103E-3</v>
      </c>
      <c r="J30" s="13" t="s">
        <v>95</v>
      </c>
      <c r="K30" s="22">
        <v>5</v>
      </c>
    </row>
    <row r="31" spans="1:11" x14ac:dyDescent="0.25">
      <c r="A31" s="10">
        <v>29</v>
      </c>
      <c r="B31" s="1">
        <v>538</v>
      </c>
      <c r="C31" t="s">
        <v>64</v>
      </c>
      <c r="D31" s="11" t="s">
        <v>13</v>
      </c>
      <c r="E31" s="12" t="s">
        <v>62</v>
      </c>
      <c r="F31" s="11">
        <v>1966</v>
      </c>
      <c r="G31" s="23">
        <v>9.426388888823567E-2</v>
      </c>
      <c r="H31" s="13">
        <f t="shared" si="0"/>
        <v>8.4868130249593552</v>
      </c>
      <c r="I31" s="6">
        <f t="shared" si="1"/>
        <v>4.909577546262275E-3</v>
      </c>
      <c r="J31" s="13" t="s">
        <v>96</v>
      </c>
      <c r="K31" s="28">
        <v>2</v>
      </c>
    </row>
    <row r="32" spans="1:11" x14ac:dyDescent="0.25">
      <c r="A32" s="10">
        <v>30</v>
      </c>
      <c r="B32" s="1">
        <v>560</v>
      </c>
      <c r="C32" t="s">
        <v>65</v>
      </c>
      <c r="D32" s="11" t="s">
        <v>13</v>
      </c>
      <c r="E32" s="12" t="s">
        <v>66</v>
      </c>
      <c r="F32" s="11">
        <v>1965</v>
      </c>
      <c r="G32" s="23">
        <v>9.4321759257582016E-2</v>
      </c>
      <c r="H32" s="13">
        <f t="shared" si="0"/>
        <v>8.4816060079550759</v>
      </c>
      <c r="I32" s="6">
        <f t="shared" si="1"/>
        <v>4.9125916279990633E-3</v>
      </c>
      <c r="J32" s="13" t="s">
        <v>96</v>
      </c>
      <c r="K32" s="28">
        <v>3</v>
      </c>
    </row>
    <row r="33" spans="1:11" x14ac:dyDescent="0.25">
      <c r="A33" s="10">
        <v>31</v>
      </c>
      <c r="B33" s="1">
        <v>520</v>
      </c>
      <c r="C33" t="s">
        <v>67</v>
      </c>
      <c r="D33" s="11" t="s">
        <v>13</v>
      </c>
      <c r="E33" s="12" t="s">
        <v>68</v>
      </c>
      <c r="F33" s="11">
        <v>1967</v>
      </c>
      <c r="G33" s="23">
        <v>9.5236111112171784E-2</v>
      </c>
      <c r="H33" s="13">
        <f t="shared" si="0"/>
        <v>8.4001750035523539</v>
      </c>
      <c r="I33" s="6">
        <f t="shared" si="1"/>
        <v>4.960214120425614E-3</v>
      </c>
      <c r="J33" s="13" t="s">
        <v>96</v>
      </c>
      <c r="K33" s="22">
        <v>4</v>
      </c>
    </row>
    <row r="34" spans="1:11" x14ac:dyDescent="0.25">
      <c r="A34" s="10">
        <v>32</v>
      </c>
      <c r="B34" s="1">
        <v>508</v>
      </c>
      <c r="C34" t="s">
        <v>69</v>
      </c>
      <c r="D34" s="11" t="s">
        <v>13</v>
      </c>
      <c r="E34" s="12" t="s">
        <v>70</v>
      </c>
      <c r="F34" s="11">
        <v>1983</v>
      </c>
      <c r="G34" s="23">
        <v>9.6231481482391246E-2</v>
      </c>
      <c r="H34" s="13">
        <f t="shared" si="0"/>
        <v>8.3132877897799649</v>
      </c>
      <c r="I34" s="6">
        <f t="shared" si="1"/>
        <v>5.012056327207878E-3</v>
      </c>
      <c r="J34" s="13" t="s">
        <v>94</v>
      </c>
      <c r="K34" s="28">
        <v>2</v>
      </c>
    </row>
    <row r="35" spans="1:11" x14ac:dyDescent="0.25">
      <c r="A35" s="10">
        <v>33</v>
      </c>
      <c r="B35" s="1">
        <v>507</v>
      </c>
      <c r="C35" t="s">
        <v>71</v>
      </c>
      <c r="D35" s="11" t="s">
        <v>13</v>
      </c>
      <c r="E35" s="12" t="s">
        <v>54</v>
      </c>
      <c r="F35" s="11">
        <v>1973</v>
      </c>
      <c r="G35" s="23">
        <v>9.6289351851737592E-2</v>
      </c>
      <c r="H35" s="13">
        <f t="shared" si="0"/>
        <v>8.3082914633365412</v>
      </c>
      <c r="I35" s="6">
        <f t="shared" si="1"/>
        <v>5.0150704089446663E-3</v>
      </c>
      <c r="J35" s="13" t="s">
        <v>93</v>
      </c>
      <c r="K35" s="22">
        <v>5</v>
      </c>
    </row>
    <row r="36" spans="1:11" x14ac:dyDescent="0.25">
      <c r="A36" s="10">
        <v>34</v>
      </c>
      <c r="B36" s="1">
        <v>540</v>
      </c>
      <c r="C36" t="s">
        <v>72</v>
      </c>
      <c r="D36" s="11" t="s">
        <v>13</v>
      </c>
      <c r="E36" s="12" t="s">
        <v>73</v>
      </c>
      <c r="F36" s="11">
        <v>1971</v>
      </c>
      <c r="G36" s="23">
        <v>9.7041666667792015E-2</v>
      </c>
      <c r="H36" s="13">
        <f t="shared" si="0"/>
        <v>8.243881494107919</v>
      </c>
      <c r="I36" s="6">
        <f t="shared" si="1"/>
        <v>5.0542534722808341E-3</v>
      </c>
      <c r="J36" s="13" t="s">
        <v>95</v>
      </c>
      <c r="K36" s="22">
        <v>6</v>
      </c>
    </row>
    <row r="37" spans="1:11" x14ac:dyDescent="0.25">
      <c r="A37" s="10">
        <v>35</v>
      </c>
      <c r="B37" s="1">
        <v>525</v>
      </c>
      <c r="C37" t="s">
        <v>74</v>
      </c>
      <c r="D37" s="11" t="s">
        <v>13</v>
      </c>
      <c r="E37" s="12" t="s">
        <v>75</v>
      </c>
      <c r="F37" s="11">
        <v>1962</v>
      </c>
      <c r="G37" s="23">
        <v>9.7076388883579057E-2</v>
      </c>
      <c r="H37" s="13">
        <f t="shared" si="0"/>
        <v>8.2409328282639063</v>
      </c>
      <c r="I37" s="6">
        <f t="shared" si="1"/>
        <v>5.0560619210197428E-3</v>
      </c>
      <c r="J37" s="13" t="s">
        <v>99</v>
      </c>
      <c r="K37" s="28">
        <v>2</v>
      </c>
    </row>
    <row r="38" spans="1:11" x14ac:dyDescent="0.25">
      <c r="A38" s="10">
        <v>36</v>
      </c>
      <c r="B38" s="1">
        <v>518</v>
      </c>
      <c r="C38" t="s">
        <v>76</v>
      </c>
      <c r="D38" s="11" t="s">
        <v>13</v>
      </c>
      <c r="E38" s="12" t="s">
        <v>33</v>
      </c>
      <c r="F38" s="11">
        <v>1978</v>
      </c>
      <c r="G38" s="23">
        <v>9.7770833330287132E-2</v>
      </c>
      <c r="H38" s="13">
        <f t="shared" si="0"/>
        <v>8.1823993183883257</v>
      </c>
      <c r="I38" s="6">
        <f t="shared" si="1"/>
        <v>5.0922309026191215E-3</v>
      </c>
      <c r="J38" s="13" t="s">
        <v>92</v>
      </c>
      <c r="K38" s="22">
        <v>6</v>
      </c>
    </row>
    <row r="39" spans="1:11" x14ac:dyDescent="0.25">
      <c r="A39" s="10">
        <v>37</v>
      </c>
      <c r="B39" s="1">
        <v>533</v>
      </c>
      <c r="C39" t="s">
        <v>77</v>
      </c>
      <c r="D39" s="11" t="s">
        <v>51</v>
      </c>
      <c r="E39" s="12" t="s">
        <v>62</v>
      </c>
      <c r="F39" s="11">
        <v>1987</v>
      </c>
      <c r="G39" s="23">
        <v>0.10354629629728151</v>
      </c>
      <c r="H39" s="13">
        <f t="shared" si="0"/>
        <v>7.7260126977714316</v>
      </c>
      <c r="I39" s="6">
        <f t="shared" si="1"/>
        <v>5.3930362654834125E-3</v>
      </c>
      <c r="J39" s="13" t="s">
        <v>101</v>
      </c>
      <c r="K39" s="22" t="s">
        <v>20</v>
      </c>
    </row>
    <row r="40" spans="1:11" x14ac:dyDescent="0.25">
      <c r="A40" s="10">
        <v>38</v>
      </c>
      <c r="B40" s="1">
        <v>543</v>
      </c>
      <c r="C40" t="s">
        <v>78</v>
      </c>
      <c r="D40" s="11" t="s">
        <v>13</v>
      </c>
      <c r="E40" s="12" t="s">
        <v>54</v>
      </c>
      <c r="F40" s="11">
        <v>1958</v>
      </c>
      <c r="G40" s="23">
        <v>0.10578009259188548</v>
      </c>
      <c r="H40" s="13">
        <f t="shared" si="0"/>
        <v>7.5628597063770107</v>
      </c>
      <c r="I40" s="6">
        <f t="shared" si="1"/>
        <v>5.5093798224940356E-3</v>
      </c>
      <c r="J40" s="13" t="s">
        <v>99</v>
      </c>
      <c r="K40" s="28">
        <v>3</v>
      </c>
    </row>
    <row r="41" spans="1:11" x14ac:dyDescent="0.25">
      <c r="A41" s="10">
        <v>39</v>
      </c>
      <c r="B41" s="1">
        <v>561</v>
      </c>
      <c r="C41" t="s">
        <v>79</v>
      </c>
      <c r="D41" s="11" t="s">
        <v>13</v>
      </c>
      <c r="E41" s="12" t="s">
        <v>80</v>
      </c>
      <c r="F41" s="11">
        <v>1968</v>
      </c>
      <c r="G41" s="23">
        <v>0.10685648147773463</v>
      </c>
      <c r="H41" s="13">
        <f t="shared" si="0"/>
        <v>7.486677353930034</v>
      </c>
      <c r="I41" s="6">
        <f t="shared" si="1"/>
        <v>5.5654417436320127E-3</v>
      </c>
      <c r="J41" s="13" t="s">
        <v>95</v>
      </c>
      <c r="K41" s="22">
        <v>7</v>
      </c>
    </row>
    <row r="42" spans="1:11" x14ac:dyDescent="0.25">
      <c r="A42" s="10">
        <v>40</v>
      </c>
      <c r="B42" s="1">
        <v>541</v>
      </c>
      <c r="C42" t="s">
        <v>81</v>
      </c>
      <c r="D42" s="11" t="s">
        <v>13</v>
      </c>
      <c r="E42" s="12" t="s">
        <v>54</v>
      </c>
      <c r="F42" s="11">
        <v>1965</v>
      </c>
      <c r="G42" s="23">
        <v>0.10687962962401798</v>
      </c>
      <c r="H42" s="13">
        <f t="shared" si="0"/>
        <v>7.4850558784143102</v>
      </c>
      <c r="I42" s="6">
        <f t="shared" si="1"/>
        <v>5.5666473762509367E-3</v>
      </c>
      <c r="J42" s="13" t="s">
        <v>96</v>
      </c>
      <c r="K42" s="22">
        <v>5</v>
      </c>
    </row>
    <row r="43" spans="1:11" x14ac:dyDescent="0.25">
      <c r="A43" s="10">
        <v>41</v>
      </c>
      <c r="B43" s="1">
        <v>553</v>
      </c>
      <c r="C43" t="s">
        <v>82</v>
      </c>
      <c r="D43" s="11" t="s">
        <v>13</v>
      </c>
      <c r="E43" s="12" t="s">
        <v>48</v>
      </c>
      <c r="F43" s="11">
        <v>1965</v>
      </c>
      <c r="G43" s="23">
        <v>0.10738888888590736</v>
      </c>
      <c r="H43" s="13">
        <f t="shared" si="0"/>
        <v>7.4495602692187264</v>
      </c>
      <c r="I43" s="6">
        <f t="shared" si="1"/>
        <v>5.5931712961410085E-3</v>
      </c>
      <c r="J43" s="13" t="s">
        <v>96</v>
      </c>
      <c r="K43" s="22">
        <v>6</v>
      </c>
    </row>
    <row r="44" spans="1:11" x14ac:dyDescent="0.25">
      <c r="A44" s="10">
        <v>42</v>
      </c>
      <c r="B44" s="1">
        <v>554</v>
      </c>
      <c r="C44" t="s">
        <v>83</v>
      </c>
      <c r="D44" s="11" t="s">
        <v>13</v>
      </c>
      <c r="E44" s="12" t="s">
        <v>48</v>
      </c>
      <c r="F44" s="11">
        <v>1970</v>
      </c>
      <c r="G44" s="23">
        <v>0.10744675925525371</v>
      </c>
      <c r="H44" s="13">
        <f t="shared" si="0"/>
        <v>7.4455479676171175</v>
      </c>
      <c r="I44" s="6">
        <f t="shared" si="1"/>
        <v>5.5961853778777977E-3</v>
      </c>
      <c r="J44" s="13" t="s">
        <v>95</v>
      </c>
      <c r="K44" s="22">
        <v>8</v>
      </c>
    </row>
    <row r="45" spans="1:11" x14ac:dyDescent="0.25">
      <c r="A45" s="10">
        <v>43</v>
      </c>
      <c r="B45" s="1">
        <v>526</v>
      </c>
      <c r="C45" t="s">
        <v>84</v>
      </c>
      <c r="D45" s="11" t="s">
        <v>13</v>
      </c>
      <c r="E45" s="12" t="s">
        <v>29</v>
      </c>
      <c r="F45" s="11">
        <v>1971</v>
      </c>
      <c r="G45" s="23">
        <v>0.10748148147831671</v>
      </c>
      <c r="H45" s="13">
        <f t="shared" si="0"/>
        <v>7.4431426604534829</v>
      </c>
      <c r="I45" s="6">
        <f t="shared" si="1"/>
        <v>5.5979938269956619E-3</v>
      </c>
      <c r="J45" s="13" t="s">
        <v>95</v>
      </c>
      <c r="K45" s="22">
        <v>9</v>
      </c>
    </row>
    <row r="46" spans="1:11" x14ac:dyDescent="0.25">
      <c r="A46" s="10">
        <v>44</v>
      </c>
      <c r="B46" s="1">
        <v>519</v>
      </c>
      <c r="C46" t="s">
        <v>85</v>
      </c>
      <c r="D46" s="11" t="s">
        <v>13</v>
      </c>
      <c r="E46" s="12" t="s">
        <v>86</v>
      </c>
      <c r="F46" s="11">
        <v>1967</v>
      </c>
      <c r="G46" s="23">
        <v>0.10832638888678048</v>
      </c>
      <c r="H46" s="13">
        <f t="shared" si="0"/>
        <v>7.3850887878865441</v>
      </c>
      <c r="I46" s="6">
        <f t="shared" si="1"/>
        <v>5.6419994211864832E-3</v>
      </c>
      <c r="J46" s="13" t="s">
        <v>96</v>
      </c>
      <c r="K46" s="22">
        <v>7</v>
      </c>
    </row>
    <row r="47" spans="1:11" x14ac:dyDescent="0.25">
      <c r="A47" s="10">
        <v>45</v>
      </c>
      <c r="B47" s="1">
        <v>503</v>
      </c>
      <c r="C47" t="s">
        <v>87</v>
      </c>
      <c r="D47" s="11" t="s">
        <v>51</v>
      </c>
      <c r="E47" s="12" t="s">
        <v>43</v>
      </c>
      <c r="F47" s="11">
        <v>1973</v>
      </c>
      <c r="G47" s="23">
        <v>0.11030555555043975</v>
      </c>
      <c r="H47" s="13">
        <f t="shared" si="0"/>
        <v>7.2525812141364137</v>
      </c>
      <c r="I47" s="6">
        <f t="shared" si="1"/>
        <v>5.7450810182520708E-3</v>
      </c>
      <c r="J47" s="13" t="s">
        <v>102</v>
      </c>
      <c r="K47" s="22" t="s">
        <v>20</v>
      </c>
    </row>
    <row r="48" spans="1:11" x14ac:dyDescent="0.25">
      <c r="A48" s="10">
        <v>46</v>
      </c>
      <c r="B48" s="1">
        <v>537</v>
      </c>
      <c r="C48" t="s">
        <v>88</v>
      </c>
      <c r="D48" s="11" t="s">
        <v>13</v>
      </c>
      <c r="E48" s="12" t="s">
        <v>66</v>
      </c>
      <c r="F48" s="11">
        <v>1964</v>
      </c>
      <c r="G48" s="23">
        <v>0.11102314814343117</v>
      </c>
      <c r="H48" s="13">
        <f t="shared" si="0"/>
        <v>7.2057045163813704</v>
      </c>
      <c r="I48" s="6">
        <f t="shared" si="1"/>
        <v>5.7824556324703735E-3</v>
      </c>
      <c r="J48" s="13" t="s">
        <v>96</v>
      </c>
      <c r="K48" s="22">
        <v>8</v>
      </c>
    </row>
    <row r="49" spans="1:11" x14ac:dyDescent="0.25">
      <c r="A49" s="10">
        <v>47</v>
      </c>
      <c r="B49" s="1">
        <v>501</v>
      </c>
      <c r="C49" t="s">
        <v>89</v>
      </c>
      <c r="D49" s="11" t="s">
        <v>51</v>
      </c>
      <c r="E49" s="12" t="s">
        <v>90</v>
      </c>
      <c r="F49" s="11">
        <v>1988</v>
      </c>
      <c r="G49" s="23">
        <v>0.11262037036794936</v>
      </c>
      <c r="H49" s="13">
        <f t="shared" si="0"/>
        <v>7.1035106471970195</v>
      </c>
      <c r="I49" s="6">
        <f t="shared" si="1"/>
        <v>5.8656442899973626E-3</v>
      </c>
      <c r="J49" s="13" t="s">
        <v>103</v>
      </c>
      <c r="K49" s="22" t="s">
        <v>20</v>
      </c>
    </row>
    <row r="50" spans="1:11" x14ac:dyDescent="0.25">
      <c r="A50" s="10">
        <v>48</v>
      </c>
      <c r="B50" s="1">
        <v>558</v>
      </c>
      <c r="C50" t="s">
        <v>104</v>
      </c>
      <c r="D50" s="11" t="s">
        <v>13</v>
      </c>
      <c r="E50" s="12" t="s">
        <v>105</v>
      </c>
      <c r="F50" s="11">
        <v>1959</v>
      </c>
      <c r="G50" s="23">
        <v>0.11958796295948559</v>
      </c>
      <c r="H50" s="13">
        <f t="shared" si="0"/>
        <v>6.6896364834897852</v>
      </c>
      <c r="I50" s="6">
        <f t="shared" si="1"/>
        <v>6.2285397374732083E-3</v>
      </c>
      <c r="J50" s="13" t="s">
        <v>99</v>
      </c>
      <c r="K50" s="22">
        <v>4</v>
      </c>
    </row>
    <row r="51" spans="1:11" x14ac:dyDescent="0.25">
      <c r="A51" s="10">
        <v>49</v>
      </c>
      <c r="B51" s="1">
        <v>564</v>
      </c>
      <c r="C51" t="s">
        <v>106</v>
      </c>
      <c r="D51" s="11" t="s">
        <v>51</v>
      </c>
      <c r="E51" s="12" t="s">
        <v>107</v>
      </c>
      <c r="F51" s="11">
        <v>1971</v>
      </c>
      <c r="G51" s="23">
        <v>0.12038657406810671</v>
      </c>
      <c r="H51" s="13">
        <f t="shared" si="0"/>
        <v>6.6452592923477765</v>
      </c>
      <c r="I51" s="6">
        <f t="shared" si="1"/>
        <v>6.2701340660472251E-3</v>
      </c>
      <c r="J51" s="13" t="s">
        <v>123</v>
      </c>
      <c r="K51" s="28">
        <v>1</v>
      </c>
    </row>
    <row r="52" spans="1:11" x14ac:dyDescent="0.25">
      <c r="A52" s="10">
        <v>50</v>
      </c>
      <c r="B52" s="1">
        <v>506</v>
      </c>
      <c r="C52" t="s">
        <v>108</v>
      </c>
      <c r="D52" s="11" t="s">
        <v>13</v>
      </c>
      <c r="E52" s="12" t="s">
        <v>18</v>
      </c>
      <c r="F52" s="11">
        <v>1964</v>
      </c>
      <c r="G52" s="23">
        <v>0.12096527777612209</v>
      </c>
      <c r="H52" s="13">
        <f t="shared" si="0"/>
        <v>6.6134680522175087</v>
      </c>
      <c r="I52" s="6">
        <f t="shared" si="1"/>
        <v>6.3002748841730263E-3</v>
      </c>
      <c r="J52" s="13" t="s">
        <v>96</v>
      </c>
      <c r="K52" s="22">
        <v>9</v>
      </c>
    </row>
    <row r="53" spans="1:11" x14ac:dyDescent="0.25">
      <c r="A53" s="10">
        <v>51</v>
      </c>
      <c r="B53" s="1">
        <v>522</v>
      </c>
      <c r="C53" t="s">
        <v>109</v>
      </c>
      <c r="D53" s="11" t="s">
        <v>51</v>
      </c>
      <c r="E53" s="12" t="s">
        <v>110</v>
      </c>
      <c r="F53" s="11">
        <v>1971</v>
      </c>
      <c r="G53" s="23">
        <v>0.12154398147686152</v>
      </c>
      <c r="H53" s="13">
        <f t="shared" si="0"/>
        <v>6.5819795458345824</v>
      </c>
      <c r="I53" s="6">
        <f t="shared" si="1"/>
        <v>6.330415701919871E-3</v>
      </c>
      <c r="J53" s="13" t="s">
        <v>123</v>
      </c>
      <c r="K53" s="28">
        <v>2</v>
      </c>
    </row>
    <row r="54" spans="1:11" x14ac:dyDescent="0.25">
      <c r="A54" s="10">
        <v>52</v>
      </c>
      <c r="B54" s="1">
        <v>511</v>
      </c>
      <c r="C54" t="s">
        <v>111</v>
      </c>
      <c r="D54" s="11" t="s">
        <v>13</v>
      </c>
      <c r="E54" s="12" t="s">
        <v>112</v>
      </c>
      <c r="F54" s="11">
        <v>1953</v>
      </c>
      <c r="G54" s="23">
        <v>0.12197222222312121</v>
      </c>
      <c r="H54" s="13">
        <f t="shared" si="0"/>
        <v>6.5588704167132157</v>
      </c>
      <c r="I54" s="6">
        <f t="shared" si="1"/>
        <v>6.3527199074542295E-3</v>
      </c>
      <c r="J54" s="13" t="s">
        <v>124</v>
      </c>
      <c r="K54" s="28">
        <v>1</v>
      </c>
    </row>
    <row r="55" spans="1:11" x14ac:dyDescent="0.25">
      <c r="A55" s="10">
        <v>53</v>
      </c>
      <c r="B55" s="1">
        <v>545</v>
      </c>
      <c r="C55" t="s">
        <v>113</v>
      </c>
      <c r="D55" s="11" t="s">
        <v>51</v>
      </c>
      <c r="E55" s="12" t="s">
        <v>54</v>
      </c>
      <c r="F55" s="11">
        <v>1966</v>
      </c>
      <c r="G55" s="23">
        <v>0.12213425925438059</v>
      </c>
      <c r="H55" s="13">
        <f t="shared" si="0"/>
        <v>6.5501686822676355</v>
      </c>
      <c r="I55" s="6">
        <f t="shared" si="1"/>
        <v>6.361159336165656E-3</v>
      </c>
      <c r="J55" s="13" t="s">
        <v>125</v>
      </c>
      <c r="K55" s="28">
        <v>1</v>
      </c>
    </row>
    <row r="56" spans="1:11" x14ac:dyDescent="0.25">
      <c r="A56" s="10">
        <v>54</v>
      </c>
      <c r="B56" s="1">
        <v>557</v>
      </c>
      <c r="C56" t="s">
        <v>114</v>
      </c>
      <c r="D56" s="11" t="s">
        <v>51</v>
      </c>
      <c r="E56" s="12" t="s">
        <v>31</v>
      </c>
      <c r="F56" s="11">
        <v>1974</v>
      </c>
      <c r="G56" s="23">
        <v>0.12697222222050186</v>
      </c>
      <c r="H56" s="13">
        <f t="shared" si="0"/>
        <v>6.3005906804616529</v>
      </c>
      <c r="I56" s="6">
        <f t="shared" si="1"/>
        <v>6.6131365739844723E-3</v>
      </c>
      <c r="J56" s="13" t="s">
        <v>126</v>
      </c>
      <c r="K56" s="28">
        <v>1</v>
      </c>
    </row>
    <row r="57" spans="1:11" x14ac:dyDescent="0.25">
      <c r="A57" s="10">
        <v>55</v>
      </c>
      <c r="B57" s="1">
        <v>521</v>
      </c>
      <c r="C57" t="s">
        <v>115</v>
      </c>
      <c r="D57" s="11" t="s">
        <v>51</v>
      </c>
      <c r="E57" s="12" t="s">
        <v>116</v>
      </c>
      <c r="F57" s="11">
        <v>1976</v>
      </c>
      <c r="G57" s="23">
        <v>0.12715740740532055</v>
      </c>
      <c r="H57" s="13">
        <f t="shared" si="0"/>
        <v>6.2914148402692751</v>
      </c>
      <c r="I57" s="6">
        <f t="shared" si="1"/>
        <v>6.6227816356937792E-3</v>
      </c>
      <c r="J57" s="13" t="s">
        <v>126</v>
      </c>
      <c r="K57" s="28">
        <v>2</v>
      </c>
    </row>
    <row r="58" spans="1:11" x14ac:dyDescent="0.25">
      <c r="A58" s="10">
        <v>56</v>
      </c>
      <c r="B58" s="1">
        <v>563</v>
      </c>
      <c r="C58" t="s">
        <v>117</v>
      </c>
      <c r="D58" s="11" t="s">
        <v>13</v>
      </c>
      <c r="E58" s="12" t="s">
        <v>18</v>
      </c>
      <c r="F58" s="11">
        <v>1959</v>
      </c>
      <c r="G58" s="23">
        <v>0.13484259258984821</v>
      </c>
      <c r="H58" s="13">
        <f t="shared" si="0"/>
        <v>5.9328435076398032</v>
      </c>
      <c r="I58" s="6">
        <f t="shared" si="1"/>
        <v>7.0230516973879276E-3</v>
      </c>
      <c r="J58" s="13" t="s">
        <v>99</v>
      </c>
      <c r="K58" s="22">
        <v>5</v>
      </c>
    </row>
    <row r="59" spans="1:11" x14ac:dyDescent="0.25">
      <c r="A59" s="10">
        <v>57</v>
      </c>
      <c r="B59" s="1">
        <v>566</v>
      </c>
      <c r="C59" t="s">
        <v>118</v>
      </c>
      <c r="D59" s="11" t="s">
        <v>13</v>
      </c>
      <c r="E59" s="12" t="s">
        <v>66</v>
      </c>
      <c r="F59" s="11">
        <v>1960</v>
      </c>
      <c r="G59" s="23">
        <v>0.13490046295919456</v>
      </c>
      <c r="H59" s="13">
        <f t="shared" si="0"/>
        <v>5.9302984026228911</v>
      </c>
      <c r="I59" s="6">
        <f t="shared" si="1"/>
        <v>7.0260657791247167E-3</v>
      </c>
      <c r="J59" s="13" t="s">
        <v>99</v>
      </c>
      <c r="K59" s="22">
        <v>6</v>
      </c>
    </row>
    <row r="60" spans="1:11" x14ac:dyDescent="0.25">
      <c r="A60" s="10">
        <v>58</v>
      </c>
      <c r="B60" s="1">
        <v>562</v>
      </c>
      <c r="C60" t="s">
        <v>119</v>
      </c>
      <c r="D60" s="11" t="s">
        <v>51</v>
      </c>
      <c r="E60" s="12" t="s">
        <v>80</v>
      </c>
      <c r="F60" s="11">
        <v>1963</v>
      </c>
      <c r="G60" s="23">
        <v>0.13959953703306383</v>
      </c>
      <c r="H60" s="13">
        <f t="shared" si="0"/>
        <v>5.7306780309058034</v>
      </c>
      <c r="I60" s="6">
        <f t="shared" si="1"/>
        <v>7.2708092204720742E-3</v>
      </c>
      <c r="J60" s="13" t="s">
        <v>125</v>
      </c>
      <c r="K60" s="28">
        <v>2</v>
      </c>
    </row>
    <row r="61" spans="1:11" x14ac:dyDescent="0.25">
      <c r="A61" s="10">
        <v>59</v>
      </c>
      <c r="B61" s="1">
        <v>559</v>
      </c>
      <c r="C61" t="s">
        <v>120</v>
      </c>
      <c r="D61" s="11" t="s">
        <v>13</v>
      </c>
      <c r="E61" s="12" t="s">
        <v>54</v>
      </c>
      <c r="F61" s="11">
        <v>1960</v>
      </c>
      <c r="G61" s="23">
        <v>0.15876620369817829</v>
      </c>
      <c r="H61" s="13">
        <f t="shared" si="0"/>
        <v>5.0388557600132335</v>
      </c>
      <c r="I61" s="6">
        <f t="shared" si="1"/>
        <v>8.2690731092801197E-3</v>
      </c>
      <c r="J61" s="13" t="s">
        <v>99</v>
      </c>
      <c r="K61" s="22">
        <v>7</v>
      </c>
    </row>
    <row r="62" spans="1:11" x14ac:dyDescent="0.25">
      <c r="A62" s="10">
        <v>60</v>
      </c>
      <c r="B62" s="1">
        <v>548</v>
      </c>
      <c r="C62" t="s">
        <v>121</v>
      </c>
      <c r="D62" s="11" t="s">
        <v>13</v>
      </c>
      <c r="E62" s="12" t="s">
        <v>122</v>
      </c>
      <c r="F62" s="11">
        <v>1945</v>
      </c>
      <c r="G62" s="23">
        <v>0.15882407407480059</v>
      </c>
      <c r="H62" s="13">
        <f t="shared" si="0"/>
        <v>5.0370197632836691</v>
      </c>
      <c r="I62" s="6">
        <f t="shared" si="1"/>
        <v>8.2720871913958653E-3</v>
      </c>
      <c r="J62" s="13" t="s">
        <v>127</v>
      </c>
      <c r="K62" s="28">
        <v>1</v>
      </c>
    </row>
    <row r="63" spans="1:11" x14ac:dyDescent="0.25">
      <c r="I63" s="6" t="str">
        <f t="shared" ref="I63:I64" si="2">IF(G63="","",G63/$G$1)</f>
        <v/>
      </c>
    </row>
    <row r="64" spans="1:11" x14ac:dyDescent="0.25">
      <c r="I64" s="6" t="str">
        <f t="shared" si="2"/>
        <v/>
      </c>
    </row>
  </sheetData>
  <autoFilter ref="A2:K2" xr:uid="{00000000-0009-0000-0000-000000000000}"/>
  <mergeCells count="1">
    <mergeCell ref="A1:D1"/>
  </mergeCells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16AD-8036-4A3D-B22D-C626CE442744}">
  <sheetPr>
    <tabColor rgb="FF0070C0"/>
  </sheetPr>
  <dimension ref="A1:K33"/>
  <sheetViews>
    <sheetView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4.5703125" style="11" customWidth="1"/>
    <col min="2" max="2" width="6.7109375" style="11" customWidth="1"/>
    <col min="3" max="3" width="24.42578125" customWidth="1"/>
    <col min="4" max="4" width="5.7109375" style="11" customWidth="1"/>
    <col min="5" max="5" width="28" customWidth="1"/>
    <col min="6" max="6" width="7.5703125" style="11" customWidth="1"/>
    <col min="7" max="7" width="10.140625" style="13" customWidth="1"/>
    <col min="8" max="8" width="9.28515625" style="13" customWidth="1"/>
    <col min="9" max="9" width="9.7109375" style="16" customWidth="1"/>
    <col min="10" max="10" width="25.140625" customWidth="1"/>
    <col min="11" max="11" width="5.140625" style="11" customWidth="1"/>
  </cols>
  <sheetData>
    <row r="1" spans="1:11" ht="18.75" x14ac:dyDescent="0.3">
      <c r="A1" s="21" t="s">
        <v>128</v>
      </c>
      <c r="B1" s="21"/>
      <c r="C1" s="21"/>
      <c r="D1" s="21"/>
      <c r="E1" s="19" t="s">
        <v>129</v>
      </c>
      <c r="F1" s="19" t="s">
        <v>0</v>
      </c>
      <c r="G1" s="9">
        <v>9.1999999999999993</v>
      </c>
      <c r="H1" s="17"/>
      <c r="I1" s="18"/>
      <c r="J1" s="3">
        <v>44794</v>
      </c>
      <c r="K1" s="20"/>
    </row>
    <row r="2" spans="1:11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4" t="s">
        <v>7</v>
      </c>
      <c r="H2" s="14" t="s">
        <v>8</v>
      </c>
      <c r="I2" s="15" t="s">
        <v>9</v>
      </c>
      <c r="J2" s="4" t="s">
        <v>10</v>
      </c>
      <c r="K2" s="5" t="s">
        <v>11</v>
      </c>
    </row>
    <row r="3" spans="1:11" x14ac:dyDescent="0.25">
      <c r="A3" s="24">
        <v>1</v>
      </c>
      <c r="B3" s="1">
        <v>2</v>
      </c>
      <c r="C3" t="s">
        <v>130</v>
      </c>
      <c r="D3" s="11" t="s">
        <v>13</v>
      </c>
      <c r="E3" s="12" t="s">
        <v>131</v>
      </c>
      <c r="F3" s="25">
        <v>1969</v>
      </c>
      <c r="G3" s="26">
        <v>3.4594791672134306E-2</v>
      </c>
      <c r="H3" s="13">
        <f>IF(C3&gt;0,IF(G3&lt;&gt;"",$G$1/G3/24,""),"")</f>
        <v>11.080666042631606</v>
      </c>
      <c r="I3" s="6">
        <f>IF(G3="","",G3/$G$1)</f>
        <v>3.7603034426232943E-3</v>
      </c>
      <c r="J3" s="27" t="s">
        <v>171</v>
      </c>
      <c r="K3" s="11" t="s">
        <v>20</v>
      </c>
    </row>
    <row r="4" spans="1:11" x14ac:dyDescent="0.25">
      <c r="A4" s="24">
        <v>2</v>
      </c>
      <c r="B4" s="1">
        <v>32</v>
      </c>
      <c r="C4" t="s">
        <v>132</v>
      </c>
      <c r="D4" s="11" t="s">
        <v>13</v>
      </c>
      <c r="E4" s="12" t="s">
        <v>133</v>
      </c>
      <c r="F4" s="25">
        <v>1987</v>
      </c>
      <c r="G4" s="26">
        <v>3.6053125004400499E-2</v>
      </c>
      <c r="H4" s="13">
        <f t="shared" ref="H4:H33" si="0">IF(C4&gt;0,IF(G4&lt;&gt;"",$G$1/G4/24,""),"")</f>
        <v>10.632457887812643</v>
      </c>
      <c r="I4" s="6">
        <f t="shared" ref="I4:I33" si="1">IF(G4="","",G4/$G$1)</f>
        <v>3.918817935260924E-3</v>
      </c>
      <c r="J4" s="27" t="s">
        <v>172</v>
      </c>
      <c r="K4" s="11" t="s">
        <v>20</v>
      </c>
    </row>
    <row r="5" spans="1:11" x14ac:dyDescent="0.25">
      <c r="A5" s="24">
        <v>3</v>
      </c>
      <c r="B5" s="1">
        <v>4</v>
      </c>
      <c r="C5" t="s">
        <v>134</v>
      </c>
      <c r="D5" s="11" t="s">
        <v>13</v>
      </c>
      <c r="E5" s="12" t="s">
        <v>18</v>
      </c>
      <c r="F5" s="25">
        <v>1974</v>
      </c>
      <c r="G5" s="26">
        <v>3.6249884258722886E-2</v>
      </c>
      <c r="H5" s="13">
        <f t="shared" si="0"/>
        <v>10.574746407392762</v>
      </c>
      <c r="I5" s="6">
        <f t="shared" si="1"/>
        <v>3.9402048107307491E-3</v>
      </c>
      <c r="J5" s="27" t="s">
        <v>173</v>
      </c>
      <c r="K5" s="11" t="s">
        <v>20</v>
      </c>
    </row>
    <row r="6" spans="1:11" x14ac:dyDescent="0.25">
      <c r="A6" s="24">
        <v>4</v>
      </c>
      <c r="B6" s="1">
        <v>30</v>
      </c>
      <c r="C6" t="s">
        <v>135</v>
      </c>
      <c r="D6" s="11" t="s">
        <v>13</v>
      </c>
      <c r="E6" s="12" t="s">
        <v>136</v>
      </c>
      <c r="F6" s="25">
        <v>1976</v>
      </c>
      <c r="G6" s="26">
        <v>3.7534606482950039E-2</v>
      </c>
      <c r="H6" s="13">
        <f t="shared" si="0"/>
        <v>10.212797448867915</v>
      </c>
      <c r="I6" s="6">
        <f t="shared" si="1"/>
        <v>4.0798485307554392E-3</v>
      </c>
      <c r="J6" s="27" t="s">
        <v>174</v>
      </c>
      <c r="K6" s="11" t="s">
        <v>20</v>
      </c>
    </row>
    <row r="7" spans="1:11" x14ac:dyDescent="0.25">
      <c r="A7" s="24">
        <v>5</v>
      </c>
      <c r="B7" s="1">
        <v>27</v>
      </c>
      <c r="C7" t="s">
        <v>137</v>
      </c>
      <c r="D7" s="11" t="s">
        <v>13</v>
      </c>
      <c r="E7" s="12" t="s">
        <v>90</v>
      </c>
      <c r="F7" s="25">
        <v>1967</v>
      </c>
      <c r="G7" s="26">
        <v>3.9293865746003576E-2</v>
      </c>
      <c r="H7" s="13">
        <f t="shared" si="0"/>
        <v>9.7555515614373132</v>
      </c>
      <c r="I7" s="6">
        <f t="shared" si="1"/>
        <v>4.2710723636960411E-3</v>
      </c>
      <c r="J7" s="27" t="s">
        <v>175</v>
      </c>
      <c r="K7" s="11" t="s">
        <v>20</v>
      </c>
    </row>
    <row r="8" spans="1:11" x14ac:dyDescent="0.25">
      <c r="A8" s="24">
        <v>6</v>
      </c>
      <c r="B8" s="1">
        <v>5</v>
      </c>
      <c r="C8" t="s">
        <v>138</v>
      </c>
      <c r="D8" s="11" t="s">
        <v>13</v>
      </c>
      <c r="E8" s="12" t="s">
        <v>139</v>
      </c>
      <c r="F8" s="25">
        <v>1971</v>
      </c>
      <c r="G8" s="26">
        <v>4.1516087963827886E-2</v>
      </c>
      <c r="H8" s="13">
        <f t="shared" si="0"/>
        <v>9.2333683671574196</v>
      </c>
      <c r="I8" s="6">
        <f t="shared" si="1"/>
        <v>4.5126182569378143E-3</v>
      </c>
      <c r="J8" s="27" t="s">
        <v>176</v>
      </c>
      <c r="K8" s="11">
        <v>1</v>
      </c>
    </row>
    <row r="9" spans="1:11" x14ac:dyDescent="0.25">
      <c r="A9" s="24">
        <v>7</v>
      </c>
      <c r="B9" s="1">
        <v>31</v>
      </c>
      <c r="C9" t="s">
        <v>140</v>
      </c>
      <c r="D9" s="11" t="s">
        <v>13</v>
      </c>
      <c r="E9" s="12" t="s">
        <v>141</v>
      </c>
      <c r="F9" s="25">
        <v>1971</v>
      </c>
      <c r="G9" s="26">
        <v>4.4583217597391922E-2</v>
      </c>
      <c r="H9" s="13">
        <f t="shared" si="0"/>
        <v>8.598153161465806</v>
      </c>
      <c r="I9" s="6">
        <f t="shared" si="1"/>
        <v>4.8460019127599917E-3</v>
      </c>
      <c r="J9" s="27" t="s">
        <v>176</v>
      </c>
      <c r="K9" s="11">
        <v>2</v>
      </c>
    </row>
    <row r="10" spans="1:11" x14ac:dyDescent="0.25">
      <c r="A10" s="24">
        <v>8</v>
      </c>
      <c r="B10" s="1">
        <v>10</v>
      </c>
      <c r="C10" t="s">
        <v>142</v>
      </c>
      <c r="D10" s="11" t="s">
        <v>13</v>
      </c>
      <c r="E10" s="12" t="s">
        <v>54</v>
      </c>
      <c r="F10" s="25">
        <v>1966</v>
      </c>
      <c r="G10" s="26">
        <v>4.6145717591571156E-2</v>
      </c>
      <c r="H10" s="13">
        <f t="shared" si="0"/>
        <v>8.3070185781085755</v>
      </c>
      <c r="I10" s="6">
        <f t="shared" si="1"/>
        <v>5.0158388686490389E-3</v>
      </c>
      <c r="J10" s="27" t="s">
        <v>177</v>
      </c>
      <c r="K10" s="11">
        <v>1</v>
      </c>
    </row>
    <row r="11" spans="1:11" x14ac:dyDescent="0.25">
      <c r="A11" s="24">
        <v>9</v>
      </c>
      <c r="B11" s="1">
        <v>9</v>
      </c>
      <c r="C11" t="s">
        <v>143</v>
      </c>
      <c r="D11" s="11" t="s">
        <v>51</v>
      </c>
      <c r="E11" s="12" t="s">
        <v>144</v>
      </c>
      <c r="F11" s="25">
        <v>1980</v>
      </c>
      <c r="G11" s="26">
        <v>4.6828587961499579E-2</v>
      </c>
      <c r="H11" s="13">
        <f t="shared" si="0"/>
        <v>8.1858828126206422</v>
      </c>
      <c r="I11" s="6">
        <f t="shared" si="1"/>
        <v>5.0900639088586504E-3</v>
      </c>
      <c r="J11" s="27" t="s">
        <v>178</v>
      </c>
      <c r="K11" s="11" t="s">
        <v>20</v>
      </c>
    </row>
    <row r="12" spans="1:11" x14ac:dyDescent="0.25">
      <c r="A12" s="24">
        <v>10</v>
      </c>
      <c r="B12" s="1">
        <v>12</v>
      </c>
      <c r="C12" t="s">
        <v>145</v>
      </c>
      <c r="D12" s="11" t="s">
        <v>13</v>
      </c>
      <c r="E12" s="12" t="s">
        <v>139</v>
      </c>
      <c r="F12" s="25">
        <v>1958</v>
      </c>
      <c r="G12" s="26">
        <v>4.8194328708632383E-2</v>
      </c>
      <c r="H12" s="13">
        <f t="shared" si="0"/>
        <v>7.9539095907081716</v>
      </c>
      <c r="I12" s="6">
        <f t="shared" si="1"/>
        <v>5.2385139900687381E-3</v>
      </c>
      <c r="J12" s="27" t="s">
        <v>179</v>
      </c>
      <c r="K12" s="11">
        <v>1</v>
      </c>
    </row>
    <row r="13" spans="1:11" x14ac:dyDescent="0.25">
      <c r="A13" s="24">
        <v>11</v>
      </c>
      <c r="B13" s="1">
        <v>21</v>
      </c>
      <c r="C13" t="s">
        <v>146</v>
      </c>
      <c r="D13" s="11" t="s">
        <v>13</v>
      </c>
      <c r="E13" s="12" t="s">
        <v>147</v>
      </c>
      <c r="F13" s="25">
        <v>1962</v>
      </c>
      <c r="G13" s="26">
        <v>4.8888773148064502E-2</v>
      </c>
      <c r="H13" s="13">
        <f t="shared" si="0"/>
        <v>7.8409276537247159</v>
      </c>
      <c r="I13" s="6">
        <f t="shared" si="1"/>
        <v>5.3139970813113595E-3</v>
      </c>
      <c r="J13" s="27" t="s">
        <v>179</v>
      </c>
      <c r="K13" s="11">
        <v>2</v>
      </c>
    </row>
    <row r="14" spans="1:11" x14ac:dyDescent="0.25">
      <c r="A14" s="24">
        <v>12</v>
      </c>
      <c r="B14" s="1">
        <v>6</v>
      </c>
      <c r="C14" t="s">
        <v>148</v>
      </c>
      <c r="D14" s="11" t="s">
        <v>13</v>
      </c>
      <c r="E14" s="12" t="s">
        <v>149</v>
      </c>
      <c r="F14" s="25">
        <v>1992</v>
      </c>
      <c r="G14" s="26">
        <v>4.9062384263379499E-2</v>
      </c>
      <c r="H14" s="13">
        <f t="shared" si="0"/>
        <v>7.8131819129600659</v>
      </c>
      <c r="I14" s="6">
        <f t="shared" si="1"/>
        <v>5.332867854715163E-3</v>
      </c>
      <c r="J14" s="27" t="s">
        <v>180</v>
      </c>
      <c r="K14" s="11">
        <v>1</v>
      </c>
    </row>
    <row r="15" spans="1:11" x14ac:dyDescent="0.25">
      <c r="A15" s="24">
        <v>13</v>
      </c>
      <c r="B15" s="1">
        <v>34</v>
      </c>
      <c r="C15" t="s">
        <v>150</v>
      </c>
      <c r="D15" s="11" t="s">
        <v>13</v>
      </c>
      <c r="E15" s="12" t="s">
        <v>151</v>
      </c>
      <c r="F15" s="25">
        <v>1956</v>
      </c>
      <c r="G15" s="26">
        <v>5.0671180557401385E-2</v>
      </c>
      <c r="H15" s="13">
        <f t="shared" si="0"/>
        <v>7.5651154979325019</v>
      </c>
      <c r="I15" s="6">
        <f t="shared" si="1"/>
        <v>5.5077370171088469E-3</v>
      </c>
      <c r="J15" s="27" t="s">
        <v>181</v>
      </c>
      <c r="K15" s="11">
        <v>1</v>
      </c>
    </row>
    <row r="16" spans="1:11" x14ac:dyDescent="0.25">
      <c r="A16" s="24">
        <v>14</v>
      </c>
      <c r="B16" s="1">
        <v>33</v>
      </c>
      <c r="C16" t="s">
        <v>152</v>
      </c>
      <c r="D16" s="11" t="s">
        <v>13</v>
      </c>
      <c r="E16" s="12" t="s">
        <v>151</v>
      </c>
      <c r="F16" s="25">
        <v>1974</v>
      </c>
      <c r="G16" s="26">
        <v>5.0682754634181038E-2</v>
      </c>
      <c r="H16" s="13">
        <f t="shared" si="0"/>
        <v>7.5633879038375875</v>
      </c>
      <c r="I16" s="6">
        <f t="shared" si="1"/>
        <v>5.5089950689327215E-3</v>
      </c>
      <c r="J16" s="27" t="s">
        <v>182</v>
      </c>
      <c r="K16" s="11">
        <v>1</v>
      </c>
    </row>
    <row r="17" spans="1:11" x14ac:dyDescent="0.25">
      <c r="A17" s="24">
        <v>15</v>
      </c>
      <c r="B17" s="1">
        <v>28</v>
      </c>
      <c r="C17" t="s">
        <v>153</v>
      </c>
      <c r="D17" s="11" t="s">
        <v>51</v>
      </c>
      <c r="E17" s="12" t="s">
        <v>90</v>
      </c>
      <c r="F17" s="25">
        <v>1966</v>
      </c>
      <c r="G17" s="26">
        <v>5.0786921296094079E-2</v>
      </c>
      <c r="H17" s="13">
        <f t="shared" si="0"/>
        <v>7.5478749951872892</v>
      </c>
      <c r="I17" s="6">
        <f t="shared" si="1"/>
        <v>5.5203175321841391E-3</v>
      </c>
      <c r="J17" s="27" t="s">
        <v>183</v>
      </c>
      <c r="K17" s="11" t="s">
        <v>20</v>
      </c>
    </row>
    <row r="18" spans="1:11" x14ac:dyDescent="0.25">
      <c r="A18" s="24">
        <v>16</v>
      </c>
      <c r="B18" s="1">
        <v>13</v>
      </c>
      <c r="C18" t="s">
        <v>154</v>
      </c>
      <c r="D18" s="11" t="s">
        <v>13</v>
      </c>
      <c r="E18" s="12" t="s">
        <v>155</v>
      </c>
      <c r="F18" s="25">
        <v>1969</v>
      </c>
      <c r="G18" s="26">
        <v>5.2071643520321231E-2</v>
      </c>
      <c r="H18" s="13">
        <f t="shared" si="0"/>
        <v>7.3616522817017573</v>
      </c>
      <c r="I18" s="6">
        <f t="shared" si="1"/>
        <v>5.65996125220883E-3</v>
      </c>
      <c r="J18" s="27" t="s">
        <v>176</v>
      </c>
      <c r="K18" s="11">
        <v>3</v>
      </c>
    </row>
    <row r="19" spans="1:11" x14ac:dyDescent="0.25">
      <c r="A19" s="24">
        <v>17</v>
      </c>
      <c r="B19" s="1">
        <v>14</v>
      </c>
      <c r="C19" t="s">
        <v>156</v>
      </c>
      <c r="D19" s="11" t="s">
        <v>13</v>
      </c>
      <c r="E19" s="12" t="s">
        <v>139</v>
      </c>
      <c r="F19" s="25">
        <v>1961</v>
      </c>
      <c r="G19" s="26">
        <v>5.2592476851714309E-2</v>
      </c>
      <c r="H19" s="13">
        <f t="shared" si="0"/>
        <v>7.2887484347647371</v>
      </c>
      <c r="I19" s="6">
        <f t="shared" si="1"/>
        <v>5.7165735708385127E-3</v>
      </c>
      <c r="J19" s="27" t="s">
        <v>179</v>
      </c>
      <c r="K19" s="11">
        <v>3</v>
      </c>
    </row>
    <row r="20" spans="1:11" x14ac:dyDescent="0.25">
      <c r="A20" s="24">
        <v>18</v>
      </c>
      <c r="B20" s="1">
        <v>3</v>
      </c>
      <c r="C20" t="s">
        <v>157</v>
      </c>
      <c r="D20" s="11" t="s">
        <v>13</v>
      </c>
      <c r="E20" s="12" t="s">
        <v>31</v>
      </c>
      <c r="F20" s="25">
        <v>1975</v>
      </c>
      <c r="G20" s="26">
        <v>5.4085532407043502E-2</v>
      </c>
      <c r="H20" s="13">
        <f t="shared" si="0"/>
        <v>7.0875392415183507</v>
      </c>
      <c r="I20" s="6">
        <f t="shared" si="1"/>
        <v>5.8788622181569026E-3</v>
      </c>
      <c r="J20" s="27" t="s">
        <v>182</v>
      </c>
      <c r="K20" s="11">
        <v>2</v>
      </c>
    </row>
    <row r="21" spans="1:11" x14ac:dyDescent="0.25">
      <c r="A21" s="24">
        <v>19</v>
      </c>
      <c r="B21" s="1">
        <v>16</v>
      </c>
      <c r="C21" t="s">
        <v>158</v>
      </c>
      <c r="D21" s="11" t="s">
        <v>51</v>
      </c>
      <c r="E21" s="12" t="s">
        <v>41</v>
      </c>
      <c r="F21" s="25">
        <v>1972</v>
      </c>
      <c r="G21" s="26">
        <v>5.4617939815216232E-2</v>
      </c>
      <c r="H21" s="13">
        <f t="shared" si="0"/>
        <v>7.0184509820441621</v>
      </c>
      <c r="I21" s="6">
        <f t="shared" si="1"/>
        <v>5.9367325886104608E-3</v>
      </c>
      <c r="J21" s="27" t="s">
        <v>184</v>
      </c>
      <c r="K21" s="11" t="s">
        <v>20</v>
      </c>
    </row>
    <row r="22" spans="1:11" x14ac:dyDescent="0.25">
      <c r="A22" s="24">
        <v>20</v>
      </c>
      <c r="B22" s="1">
        <v>25</v>
      </c>
      <c r="C22" t="s">
        <v>159</v>
      </c>
      <c r="D22" s="11" t="s">
        <v>51</v>
      </c>
      <c r="E22" s="12" t="s">
        <v>90</v>
      </c>
      <c r="F22" s="25">
        <v>1961</v>
      </c>
      <c r="G22" s="26">
        <v>5.6377199078269769E-2</v>
      </c>
      <c r="H22" s="13">
        <f t="shared" si="0"/>
        <v>6.7994391278847104</v>
      </c>
      <c r="I22" s="6">
        <f t="shared" si="1"/>
        <v>6.1279564215510627E-3</v>
      </c>
      <c r="J22" s="27" t="s">
        <v>185</v>
      </c>
      <c r="K22" s="11" t="s">
        <v>20</v>
      </c>
    </row>
    <row r="23" spans="1:11" x14ac:dyDescent="0.25">
      <c r="A23" s="24">
        <v>21</v>
      </c>
      <c r="B23" s="1">
        <v>22</v>
      </c>
      <c r="C23" t="s">
        <v>160</v>
      </c>
      <c r="D23" s="11" t="s">
        <v>51</v>
      </c>
      <c r="E23" s="12" t="s">
        <v>147</v>
      </c>
      <c r="F23" s="25">
        <v>1960</v>
      </c>
      <c r="G23" s="26">
        <v>5.7152662040607538E-2</v>
      </c>
      <c r="H23" s="13">
        <f t="shared" si="0"/>
        <v>6.7071824766617363</v>
      </c>
      <c r="I23" s="6">
        <f t="shared" si="1"/>
        <v>6.2122458739790809E-3</v>
      </c>
      <c r="J23" s="27" t="s">
        <v>186</v>
      </c>
      <c r="K23" s="11" t="s">
        <v>20</v>
      </c>
    </row>
    <row r="24" spans="1:11" x14ac:dyDescent="0.25">
      <c r="A24" s="24">
        <v>22</v>
      </c>
      <c r="B24" s="1">
        <v>11</v>
      </c>
      <c r="C24" t="s">
        <v>161</v>
      </c>
      <c r="D24" s="11" t="s">
        <v>13</v>
      </c>
      <c r="E24" s="12" t="s">
        <v>35</v>
      </c>
      <c r="F24" s="25">
        <v>1948</v>
      </c>
      <c r="G24" s="26">
        <v>5.7673495372000616E-2</v>
      </c>
      <c r="H24" s="13">
        <f t="shared" si="0"/>
        <v>6.6466117730647261</v>
      </c>
      <c r="I24" s="6">
        <f t="shared" si="1"/>
        <v>6.2688581926087627E-3</v>
      </c>
      <c r="J24" s="27" t="s">
        <v>187</v>
      </c>
      <c r="K24" s="11">
        <v>1</v>
      </c>
    </row>
    <row r="25" spans="1:11" x14ac:dyDescent="0.25">
      <c r="A25" s="24">
        <v>23</v>
      </c>
      <c r="B25" s="1">
        <v>35</v>
      </c>
      <c r="C25" t="s">
        <v>162</v>
      </c>
      <c r="D25" s="11" t="s">
        <v>51</v>
      </c>
      <c r="E25" s="12" t="s">
        <v>39</v>
      </c>
      <c r="F25" s="25">
        <v>1978</v>
      </c>
      <c r="G25" s="26">
        <v>5.7800810187472962E-2</v>
      </c>
      <c r="H25" s="13">
        <f t="shared" si="0"/>
        <v>6.6319716296366424</v>
      </c>
      <c r="I25" s="6">
        <f t="shared" si="1"/>
        <v>6.2826967595079313E-3</v>
      </c>
      <c r="J25" s="27" t="s">
        <v>188</v>
      </c>
      <c r="K25" s="11">
        <v>1</v>
      </c>
    </row>
    <row r="26" spans="1:11" x14ac:dyDescent="0.25">
      <c r="A26" s="24">
        <v>24</v>
      </c>
      <c r="B26" s="1">
        <v>24</v>
      </c>
      <c r="C26" t="s">
        <v>163</v>
      </c>
      <c r="D26" s="11" t="s">
        <v>51</v>
      </c>
      <c r="E26" s="12" t="s">
        <v>54</v>
      </c>
      <c r="F26" s="25">
        <v>1987</v>
      </c>
      <c r="G26" s="26">
        <v>5.7812384264252614E-2</v>
      </c>
      <c r="H26" s="13">
        <f t="shared" si="0"/>
        <v>6.6306439046203032</v>
      </c>
      <c r="I26" s="6">
        <f t="shared" si="1"/>
        <v>6.283954811331806E-3</v>
      </c>
      <c r="J26" s="27" t="s">
        <v>189</v>
      </c>
      <c r="K26" s="11">
        <v>1</v>
      </c>
    </row>
    <row r="27" spans="1:11" x14ac:dyDescent="0.25">
      <c r="A27" s="24">
        <v>25</v>
      </c>
      <c r="B27" s="1">
        <v>26</v>
      </c>
      <c r="C27" t="s">
        <v>164</v>
      </c>
      <c r="D27" s="11" t="s">
        <v>51</v>
      </c>
      <c r="E27" s="12" t="s">
        <v>90</v>
      </c>
      <c r="F27" s="25">
        <v>1962</v>
      </c>
      <c r="G27" s="26">
        <v>5.7985995372291654E-2</v>
      </c>
      <c r="H27" s="13">
        <f t="shared" si="0"/>
        <v>6.6107916380876235</v>
      </c>
      <c r="I27" s="6">
        <f t="shared" si="1"/>
        <v>6.3028255839447456E-3</v>
      </c>
      <c r="J27" s="27" t="s">
        <v>190</v>
      </c>
      <c r="K27" s="11">
        <v>1</v>
      </c>
    </row>
    <row r="28" spans="1:11" x14ac:dyDescent="0.25">
      <c r="A28" s="24">
        <v>26</v>
      </c>
      <c r="B28" s="1">
        <v>20</v>
      </c>
      <c r="C28" t="s">
        <v>165</v>
      </c>
      <c r="D28" s="11" t="s">
        <v>13</v>
      </c>
      <c r="E28" s="12" t="s">
        <v>147</v>
      </c>
      <c r="F28" s="25">
        <v>1957</v>
      </c>
      <c r="G28" s="26">
        <v>5.8738310188346077E-2</v>
      </c>
      <c r="H28" s="13">
        <f t="shared" si="0"/>
        <v>6.5261212333852292</v>
      </c>
      <c r="I28" s="6">
        <f t="shared" si="1"/>
        <v>6.3845989335158783E-3</v>
      </c>
      <c r="J28" s="27" t="s">
        <v>181</v>
      </c>
      <c r="K28" s="11">
        <v>2</v>
      </c>
    </row>
    <row r="29" spans="1:11" x14ac:dyDescent="0.25">
      <c r="A29" s="24">
        <v>27</v>
      </c>
      <c r="B29" s="1">
        <v>19</v>
      </c>
      <c r="C29" t="s">
        <v>166</v>
      </c>
      <c r="D29" s="11" t="s">
        <v>13</v>
      </c>
      <c r="E29" s="12" t="s">
        <v>147</v>
      </c>
      <c r="F29" s="25">
        <v>1953</v>
      </c>
      <c r="G29" s="26">
        <v>5.8749884257849772E-2</v>
      </c>
      <c r="H29" s="13">
        <f t="shared" si="0"/>
        <v>6.5248355494779524</v>
      </c>
      <c r="I29" s="6">
        <f t="shared" si="1"/>
        <v>6.3858569845488891E-3</v>
      </c>
      <c r="J29" s="27" t="s">
        <v>181</v>
      </c>
      <c r="K29" s="11">
        <v>3</v>
      </c>
    </row>
    <row r="30" spans="1:11" x14ac:dyDescent="0.25">
      <c r="A30" s="24">
        <v>28</v>
      </c>
      <c r="B30" s="1">
        <v>29</v>
      </c>
      <c r="C30" t="s">
        <v>167</v>
      </c>
      <c r="D30" s="11" t="s">
        <v>13</v>
      </c>
      <c r="E30" s="12" t="s">
        <v>33</v>
      </c>
      <c r="F30" s="25">
        <v>1971</v>
      </c>
      <c r="G30" s="26">
        <v>6.3830902778136078E-2</v>
      </c>
      <c r="H30" s="13">
        <f t="shared" si="0"/>
        <v>6.0054505991514198</v>
      </c>
      <c r="I30" s="6">
        <f t="shared" si="1"/>
        <v>6.9381416063191391E-3</v>
      </c>
      <c r="J30" s="27" t="s">
        <v>176</v>
      </c>
      <c r="K30" s="11">
        <v>4</v>
      </c>
    </row>
    <row r="31" spans="1:11" x14ac:dyDescent="0.25">
      <c r="A31" s="24">
        <v>29</v>
      </c>
      <c r="B31" s="1">
        <v>23</v>
      </c>
      <c r="C31" t="s">
        <v>168</v>
      </c>
      <c r="D31" s="11" t="s">
        <v>13</v>
      </c>
      <c r="E31" s="12" t="s">
        <v>147</v>
      </c>
      <c r="F31" s="25">
        <v>1959</v>
      </c>
      <c r="G31" s="26">
        <v>6.5289236110402271E-2</v>
      </c>
      <c r="H31" s="13">
        <f t="shared" si="0"/>
        <v>5.8713098233394456</v>
      </c>
      <c r="I31" s="6">
        <f t="shared" si="1"/>
        <v>7.0966560989567688E-3</v>
      </c>
      <c r="J31" s="27" t="s">
        <v>179</v>
      </c>
      <c r="K31" s="11">
        <v>4</v>
      </c>
    </row>
    <row r="32" spans="1:11" x14ac:dyDescent="0.25">
      <c r="A32" s="24">
        <v>30</v>
      </c>
      <c r="B32" s="1">
        <v>15</v>
      </c>
      <c r="C32" t="s">
        <v>169</v>
      </c>
      <c r="D32" s="11" t="s">
        <v>13</v>
      </c>
      <c r="E32" s="12" t="s">
        <v>122</v>
      </c>
      <c r="F32" s="25">
        <v>1952</v>
      </c>
      <c r="G32" s="26">
        <v>6.949062499916181E-2</v>
      </c>
      <c r="H32" s="13">
        <f t="shared" si="0"/>
        <v>5.516331639526296</v>
      </c>
      <c r="I32" s="6">
        <f t="shared" si="1"/>
        <v>7.5533288042567192E-3</v>
      </c>
      <c r="J32" s="27" t="s">
        <v>187</v>
      </c>
      <c r="K32" s="11">
        <v>2</v>
      </c>
    </row>
    <row r="33" spans="1:11" x14ac:dyDescent="0.25">
      <c r="A33" s="24">
        <v>31</v>
      </c>
      <c r="B33" s="1">
        <v>18</v>
      </c>
      <c r="C33" t="s">
        <v>170</v>
      </c>
      <c r="D33" s="11" t="s">
        <v>13</v>
      </c>
      <c r="E33" s="12" t="s">
        <v>41</v>
      </c>
      <c r="F33" s="25">
        <v>1948</v>
      </c>
      <c r="G33" s="26">
        <v>0.10562488425784977</v>
      </c>
      <c r="H33" s="13">
        <f t="shared" si="0"/>
        <v>3.6291952983119593</v>
      </c>
      <c r="I33" s="6">
        <f t="shared" si="1"/>
        <v>1.1480965680201063E-2</v>
      </c>
      <c r="J33" s="27" t="s">
        <v>187</v>
      </c>
      <c r="K33" s="11">
        <v>3</v>
      </c>
    </row>
  </sheetData>
  <autoFilter ref="A2:K2" xr:uid="{00000000-0009-0000-0000-000000000000}"/>
  <mergeCells count="1">
    <mergeCell ref="A1:D1"/>
  </mergeCells>
  <conditionalFormatting sqref="A3:A33">
    <cfRule type="expression" dxfId="5" priority="5" stopIfTrue="1">
      <formula>N3&gt;0</formula>
    </cfRule>
  </conditionalFormatting>
  <conditionalFormatting sqref="K3:K33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conditionalFormatting sqref="B3:B33">
    <cfRule type="expression" dxfId="1" priority="16" stopIfTrue="1">
      <formula>K3=V3</formula>
    </cfRule>
  </conditionalFormatting>
  <conditionalFormatting sqref="J3:J33">
    <cfRule type="expression" dxfId="0" priority="17" stopIfTrue="1">
      <formula>K3=V3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 Competitiva Km. 19,2</vt:lpstr>
      <vt:lpstr> Competitiva Km. 9,2</vt:lpstr>
      <vt:lpstr>' Competitiva Km. 19,2'!Titoli_stampa</vt:lpstr>
      <vt:lpstr>' Competitiva Km. 9,2'!Titoli_stampa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2022-08-21T16:31:15Z</cp:lastPrinted>
  <dcterms:created xsi:type="dcterms:W3CDTF">2016-08-21T19:10:55Z</dcterms:created>
  <dcterms:modified xsi:type="dcterms:W3CDTF">2022-08-21T16:31:29Z</dcterms:modified>
</cp:coreProperties>
</file>