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'CLASSIFICA'!$A$5:$O$46</definedName>
  </definedNames>
  <calcPr fullCalcOnLoad="1"/>
</workbook>
</file>

<file path=xl/sharedStrings.xml><?xml version="1.0" encoding="utf-8"?>
<sst xmlns="http://schemas.openxmlformats.org/spreadsheetml/2006/main" count="324" uniqueCount="210">
  <si>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</si>
  <si>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</si>
  <si>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</si>
  <si>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</si>
  <si>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</si>
  <si>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</si>
  <si>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</si>
  <si>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</si>
  <si>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</si>
  <si>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</si>
  <si>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</si>
  <si>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</si>
  <si>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</si>
  <si>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</si>
  <si>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</si>
  <si>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</si>
  <si>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</si>
  <si>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</si>
  <si>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ATLETICA COSTA D'ARGENTO</t>
  </si>
  <si>
    <t>M</t>
  </si>
  <si>
    <t>B</t>
  </si>
  <si>
    <t>FOIS</t>
  </si>
  <si>
    <t>CHRISTIAN</t>
  </si>
  <si>
    <t>F</t>
  </si>
  <si>
    <t>ALTO LAZIO ASD</t>
  </si>
  <si>
    <t>E</t>
  </si>
  <si>
    <t>TRONO</t>
  </si>
  <si>
    <t>ISMAELE</t>
  </si>
  <si>
    <t>LAZIO RUNNERS TEAM</t>
  </si>
  <si>
    <t>C</t>
  </si>
  <si>
    <t>VITERBO RUNNERS</t>
  </si>
  <si>
    <t>D</t>
  </si>
  <si>
    <t>PAOLO</t>
  </si>
  <si>
    <t>A</t>
  </si>
  <si>
    <t>STANKIEWICZ</t>
  </si>
  <si>
    <t>KATERINA</t>
  </si>
  <si>
    <t>TEAM MARATHON BIKE</t>
  </si>
  <si>
    <t>GIUSEPPE</t>
  </si>
  <si>
    <t>ATLETICA MONTEFIASCONE</t>
  </si>
  <si>
    <t>LIBERTAS ORVIETO</t>
  </si>
  <si>
    <t>AT RUNNING</t>
  </si>
  <si>
    <t>O</t>
  </si>
  <si>
    <t>UISP CIVITAVECCHIA</t>
  </si>
  <si>
    <t>G</t>
  </si>
  <si>
    <t>PATRIZI</t>
  </si>
  <si>
    <t>ANGELO</t>
  </si>
  <si>
    <t>NICCOLI</t>
  </si>
  <si>
    <t>GIOVANNI</t>
  </si>
  <si>
    <t>POLISPORTIVA MONTALTO</t>
  </si>
  <si>
    <t>PISCIOTTANO</t>
  </si>
  <si>
    <t>ROSSANO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</si>
  <si>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</si>
  <si>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</si>
  <si>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</si>
  <si>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</si>
  <si>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</si>
  <si>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</si>
  <si>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</si>
  <si>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</si>
  <si>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ENRICO</t>
  </si>
  <si>
    <t>MAIETTO</t>
  </si>
  <si>
    <t>H</t>
  </si>
  <si>
    <t>GOVERNATORI</t>
  </si>
  <si>
    <t>GIOVANNA</t>
  </si>
  <si>
    <t>ATLETICA MARTA</t>
  </si>
  <si>
    <t>DOMENICO</t>
  </si>
  <si>
    <t>I</t>
  </si>
  <si>
    <t>BERTARELLI</t>
  </si>
  <si>
    <t xml:space="preserve">TRACK &amp; FIELD </t>
  </si>
  <si>
    <t>PESCI</t>
  </si>
  <si>
    <t xml:space="preserve">CAVALLARI </t>
  </si>
  <si>
    <t>MORENA</t>
  </si>
  <si>
    <t>ATLETICA ORTE</t>
  </si>
  <si>
    <t xml:space="preserve">GUIDA </t>
  </si>
  <si>
    <t>MARINA ONORINA</t>
  </si>
  <si>
    <t>ATLETICOM</t>
  </si>
  <si>
    <t>P</t>
  </si>
  <si>
    <t>BERSAGLIA</t>
  </si>
  <si>
    <t>ANTONIO</t>
  </si>
  <si>
    <t>MARTINI</t>
  </si>
  <si>
    <t>MICHELA</t>
  </si>
  <si>
    <t>BORGOGNONI</t>
  </si>
  <si>
    <t>MARCO</t>
  </si>
  <si>
    <t>GUIDUCCI</t>
  </si>
  <si>
    <t>SERGIO</t>
  </si>
  <si>
    <t>SABBATINI</t>
  </si>
  <si>
    <t>STEFANIA</t>
  </si>
  <si>
    <t>BONFRANCESCHI</t>
  </si>
  <si>
    <t>ANNA LISA</t>
  </si>
  <si>
    <t>LIBERI PODISTI</t>
  </si>
  <si>
    <t>BIANCHETTI</t>
  </si>
  <si>
    <t>MARIA</t>
  </si>
  <si>
    <t>PODISTICA SOLIDARIETA'</t>
  </si>
  <si>
    <t>GIANNETTI</t>
  </si>
  <si>
    <t>DARIO</t>
  </si>
  <si>
    <t>PELOSI</t>
  </si>
  <si>
    <t>DANIELA</t>
  </si>
  <si>
    <t>LAURA</t>
  </si>
  <si>
    <t>AMICIZIA</t>
  </si>
  <si>
    <t>ORIETTA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</si>
  <si>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</si>
  <si>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</si>
  <si>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</si>
  <si>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</si>
  <si>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</si>
  <si>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</si>
  <si>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</si>
  <si>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</si>
  <si>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</si>
  <si>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</si>
  <si>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</si>
  <si>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</si>
  <si>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</si>
  <si>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</si>
  <si>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</si>
  <si>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</si>
  <si>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</si>
  <si>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</si>
  <si>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</si>
  <si>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</si>
  <si>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</si>
  <si>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</si>
  <si>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</si>
  <si>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</si>
  <si>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</si>
  <si>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</si>
  <si>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</si>
  <si>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</si>
  <si>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</si>
  <si>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</si>
  <si>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</si>
  <si>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</si>
  <si>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</si>
  <si>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</si>
  <si>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</si>
  <si>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</si>
  <si>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</si>
  <si>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</si>
  <si>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</si>
  <si>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</si>
  <si>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</si>
  <si>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</si>
  <si>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</si>
  <si>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</si>
  <si>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</si>
  <si>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</si>
  <si>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</si>
  <si>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</si>
  <si>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</si>
  <si>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</si>
  <si>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</si>
  <si>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</si>
  <si>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</si>
  <si>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</si>
  <si>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</si>
  <si>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</si>
  <si>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</si>
  <si>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</si>
  <si>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</si>
  <si>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</si>
  <si>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</si>
  <si>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</si>
  <si>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</si>
  <si>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</si>
  <si>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</si>
  <si>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</si>
  <si>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</si>
  <si>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</si>
  <si>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</si>
  <si>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</si>
  <si>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</si>
  <si>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</si>
  <si>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</si>
  <si>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</si>
  <si>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JAUREGUI</t>
  </si>
  <si>
    <t>ALEJANDRO</t>
  </si>
  <si>
    <t>ARGENTINA</t>
  </si>
  <si>
    <t>SERENISSIMA IN THE WORLD</t>
  </si>
  <si>
    <t>UISP LATINA</t>
  </si>
  <si>
    <t>PANNONE</t>
  </si>
  <si>
    <t>MINA</t>
  </si>
  <si>
    <t>MAURO</t>
  </si>
  <si>
    <t>GRAZIANO</t>
  </si>
  <si>
    <t>ETRUSCHI RUNNERS</t>
  </si>
  <si>
    <t>ATLETICA PANTELLERIA</t>
  </si>
  <si>
    <t>RUNNERS GYMNASIUM ISCHITELLA</t>
  </si>
  <si>
    <t>GALATOLO</t>
  </si>
  <si>
    <t>ALESSANDRO</t>
  </si>
  <si>
    <t>ALOCCI</t>
  </si>
  <si>
    <t>MICHELE</t>
  </si>
  <si>
    <t>BOTTAZZI</t>
  </si>
  <si>
    <t>ATLETICA RIMINI NORD</t>
  </si>
  <si>
    <t>BELOTTI</t>
  </si>
  <si>
    <t>RUNNERS BERGAMO</t>
  </si>
  <si>
    <t>ZACCARO</t>
  </si>
  <si>
    <t>BIAGIO</t>
  </si>
  <si>
    <t>ATLETICA VETRALLA</t>
  </si>
  <si>
    <t>MARATONINA VIRTUALE TROFEO DEI FALISCI</t>
  </si>
  <si>
    <t>12-13 SETTEMBRE 2020                    10 KM</t>
  </si>
  <si>
    <t>TASCHINI</t>
  </si>
  <si>
    <t>GIAN PAOLO</t>
  </si>
  <si>
    <t>GELLI</t>
  </si>
  <si>
    <t xml:space="preserve">ASD SILVANO FEDI </t>
  </si>
  <si>
    <t>NATILI</t>
  </si>
  <si>
    <t>UGO</t>
  </si>
  <si>
    <t>MORINI</t>
  </si>
  <si>
    <t>LUCA</t>
  </si>
  <si>
    <t>G.P. REALE STATO DEI PRESIDI</t>
  </si>
  <si>
    <t>ANETRINI</t>
  </si>
  <si>
    <t>ALESSANDRA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</si>
</sst>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F400]h:mm:ss\ AM/PM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70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70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7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35" t="s">
        <v>197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</row>
    <row r="2" spans="1:17" ht="13.5" customHeight="1">
      <c r="A2" s="36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</row>
    <row r="3" spans="1:17" ht="1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16</v>
      </c>
      <c r="E6" s="27" t="s">
        <v>17</v>
      </c>
      <c r="F6" s="27" t="s">
        <v>18</v>
      </c>
      <c r="G6" s="26">
        <v>1989</v>
      </c>
      <c r="H6" s="26">
        <f aca="true" t="shared" si="0" ref="H6:H22">2020-G6</f>
        <v>31</v>
      </c>
      <c r="I6" s="26" t="s">
        <v>19</v>
      </c>
      <c r="J6" s="26" t="s">
        <v>20</v>
      </c>
      <c r="K6" s="28">
        <v>0.0249537037037037</v>
      </c>
      <c r="L6" s="29">
        <v>234</v>
      </c>
      <c r="M6" s="29">
        <f>ROUND(L6-50,0)</f>
        <v>184</v>
      </c>
      <c r="N6" s="32">
        <v>0.0021296296296296298</v>
      </c>
      <c r="O6" s="30">
        <f>K6-N6</f>
        <v>0.02282407407407407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1</v>
      </c>
      <c r="D7" s="27" t="s">
        <v>186</v>
      </c>
      <c r="E7" s="27" t="s">
        <v>187</v>
      </c>
      <c r="F7" s="27" t="s">
        <v>18</v>
      </c>
      <c r="G7" s="26">
        <v>2004</v>
      </c>
      <c r="H7" s="26">
        <f t="shared" si="0"/>
        <v>16</v>
      </c>
      <c r="I7" s="26" t="s">
        <v>19</v>
      </c>
      <c r="J7" s="26" t="s">
        <v>33</v>
      </c>
      <c r="K7" s="28">
        <v>0.027719907407407405</v>
      </c>
      <c r="L7" s="29">
        <v>245</v>
      </c>
      <c r="M7" s="29">
        <f>ROUND(L7-50,0)</f>
        <v>195</v>
      </c>
      <c r="N7" s="32">
        <v>0.0022569444444444447</v>
      </c>
      <c r="O7" s="30">
        <f>K7-N7</f>
        <v>0.02546296296296296</v>
      </c>
      <c r="P7" s="31"/>
      <c r="Q7" s="31"/>
    </row>
    <row r="8" spans="1:17" s="25" customFormat="1" ht="16.5" customHeight="1">
      <c r="A8" s="26">
        <v>3</v>
      </c>
      <c r="B8" s="26">
        <v>3</v>
      </c>
      <c r="C8" s="26">
        <v>1</v>
      </c>
      <c r="D8" s="27" t="s">
        <v>26</v>
      </c>
      <c r="E8" s="27" t="s">
        <v>27</v>
      </c>
      <c r="F8" s="27" t="s">
        <v>28</v>
      </c>
      <c r="G8" s="26">
        <v>1984</v>
      </c>
      <c r="H8" s="26">
        <f t="shared" si="0"/>
        <v>36</v>
      </c>
      <c r="I8" s="26" t="s">
        <v>19</v>
      </c>
      <c r="J8" s="26" t="s">
        <v>29</v>
      </c>
      <c r="K8" s="28">
        <v>0.025648148148148146</v>
      </c>
      <c r="L8" s="29">
        <v>48</v>
      </c>
      <c r="M8" s="29"/>
      <c r="N8" s="26"/>
      <c r="O8" s="30">
        <f>K8-N8</f>
        <v>0.025648148148148146</v>
      </c>
      <c r="P8" s="31"/>
      <c r="Q8" s="31"/>
    </row>
    <row r="9" spans="1:17" s="25" customFormat="1" ht="16.5" customHeight="1">
      <c r="A9" s="26">
        <v>4</v>
      </c>
      <c r="B9" s="26">
        <v>1</v>
      </c>
      <c r="C9" s="26">
        <v>1</v>
      </c>
      <c r="D9" s="27" t="s">
        <v>34</v>
      </c>
      <c r="E9" s="27" t="s">
        <v>35</v>
      </c>
      <c r="F9" s="27" t="s">
        <v>36</v>
      </c>
      <c r="G9" s="26">
        <v>1986</v>
      </c>
      <c r="H9" s="26">
        <f t="shared" si="0"/>
        <v>34</v>
      </c>
      <c r="I9" s="26" t="s">
        <v>23</v>
      </c>
      <c r="J9" s="26" t="s">
        <v>19</v>
      </c>
      <c r="K9" s="28">
        <v>0.028078703703703703</v>
      </c>
      <c r="L9" s="29">
        <v>234</v>
      </c>
      <c r="M9" s="29">
        <f>ROUND(L9-50,0)</f>
        <v>184</v>
      </c>
      <c r="N9" s="32">
        <v>0.0021296296296296298</v>
      </c>
      <c r="O9" s="30">
        <f>K9-N9</f>
        <v>0.025949074074074072</v>
      </c>
      <c r="P9" s="31"/>
      <c r="Q9" s="31"/>
    </row>
    <row r="10" spans="1:17" s="25" customFormat="1" ht="16.5" customHeight="1">
      <c r="A10" s="26">
        <v>5</v>
      </c>
      <c r="B10" s="26">
        <v>4</v>
      </c>
      <c r="C10" s="26">
        <v>2</v>
      </c>
      <c r="D10" s="27" t="s">
        <v>188</v>
      </c>
      <c r="E10" s="27" t="s">
        <v>189</v>
      </c>
      <c r="F10" s="27" t="s">
        <v>18</v>
      </c>
      <c r="G10" s="26">
        <v>2002</v>
      </c>
      <c r="H10" s="26">
        <f t="shared" si="0"/>
        <v>18</v>
      </c>
      <c r="I10" s="26" t="s">
        <v>19</v>
      </c>
      <c r="J10" s="26" t="s">
        <v>33</v>
      </c>
      <c r="K10" s="28">
        <v>0.02888888888888889</v>
      </c>
      <c r="L10" s="29">
        <v>234</v>
      </c>
      <c r="M10" s="29">
        <f>ROUND(L10-50,0)</f>
        <v>184</v>
      </c>
      <c r="N10" s="32">
        <v>0.0021296296296296298</v>
      </c>
      <c r="O10" s="30">
        <f aca="true" t="shared" si="1" ref="O10:O41">K10-N10</f>
        <v>0.02675925925925926</v>
      </c>
      <c r="P10" s="31"/>
      <c r="Q10" s="31"/>
    </row>
    <row r="11" spans="1:17" s="25" customFormat="1" ht="16.5" customHeight="1">
      <c r="A11" s="26">
        <v>6</v>
      </c>
      <c r="B11" s="26">
        <v>5</v>
      </c>
      <c r="C11" s="26">
        <v>1</v>
      </c>
      <c r="D11" s="27" t="s">
        <v>21</v>
      </c>
      <c r="E11" s="27" t="s">
        <v>22</v>
      </c>
      <c r="F11" s="27" t="s">
        <v>18</v>
      </c>
      <c r="G11" s="26">
        <v>1969</v>
      </c>
      <c r="H11" s="26">
        <f t="shared" si="0"/>
        <v>51</v>
      </c>
      <c r="I11" s="26" t="s">
        <v>19</v>
      </c>
      <c r="J11" s="26" t="s">
        <v>23</v>
      </c>
      <c r="K11" s="28">
        <v>0.02974537037037037</v>
      </c>
      <c r="L11" s="29">
        <v>291</v>
      </c>
      <c r="M11" s="29">
        <f>ROUND(L11-50,0)</f>
        <v>241</v>
      </c>
      <c r="N11" s="32">
        <v>0.002789351851851852</v>
      </c>
      <c r="O11" s="30">
        <f t="shared" si="1"/>
        <v>0.026956018518518518</v>
      </c>
      <c r="P11" s="31"/>
      <c r="Q11" s="31"/>
    </row>
    <row r="12" spans="1:17" s="25" customFormat="1" ht="16.5" customHeight="1">
      <c r="A12" s="26">
        <v>7</v>
      </c>
      <c r="B12" s="26">
        <v>6</v>
      </c>
      <c r="C12" s="26">
        <v>1</v>
      </c>
      <c r="D12" s="27" t="s">
        <v>203</v>
      </c>
      <c r="E12" s="27" t="s">
        <v>204</v>
      </c>
      <c r="F12" s="27" t="s">
        <v>24</v>
      </c>
      <c r="G12" s="26">
        <v>1977</v>
      </c>
      <c r="H12" s="26">
        <f t="shared" si="0"/>
        <v>43</v>
      </c>
      <c r="I12" s="26" t="s">
        <v>19</v>
      </c>
      <c r="J12" s="26" t="s">
        <v>31</v>
      </c>
      <c r="K12" s="28">
        <v>0.030393518518518518</v>
      </c>
      <c r="L12" s="29">
        <v>106</v>
      </c>
      <c r="M12" s="29">
        <f>ROUND(L12-50,0)</f>
        <v>56</v>
      </c>
      <c r="N12" s="32">
        <v>0.0006481481481481481</v>
      </c>
      <c r="O12" s="30">
        <f t="shared" si="1"/>
        <v>0.02974537037037037</v>
      </c>
      <c r="P12" s="31"/>
      <c r="Q12" s="31"/>
    </row>
    <row r="13" spans="1:17" s="25" customFormat="1" ht="16.5" customHeight="1">
      <c r="A13" s="26">
        <v>8</v>
      </c>
      <c r="B13" s="26">
        <v>7</v>
      </c>
      <c r="C13" s="26">
        <v>2</v>
      </c>
      <c r="D13" s="27" t="s">
        <v>44</v>
      </c>
      <c r="E13" s="27" t="s">
        <v>45</v>
      </c>
      <c r="F13" s="27" t="s">
        <v>24</v>
      </c>
      <c r="G13" s="26">
        <v>1968</v>
      </c>
      <c r="H13" s="26">
        <f t="shared" si="0"/>
        <v>52</v>
      </c>
      <c r="I13" s="26" t="s">
        <v>19</v>
      </c>
      <c r="J13" s="26" t="s">
        <v>23</v>
      </c>
      <c r="K13" s="28">
        <v>0.030428240740740742</v>
      </c>
      <c r="L13" s="29"/>
      <c r="M13" s="29"/>
      <c r="N13" s="32"/>
      <c r="O13" s="30">
        <f t="shared" si="1"/>
        <v>0.030428240740740742</v>
      </c>
      <c r="P13" s="31"/>
      <c r="Q13" s="31"/>
    </row>
    <row r="14" spans="1:17" s="25" customFormat="1" ht="16.5" customHeight="1">
      <c r="A14" s="26">
        <v>9</v>
      </c>
      <c r="B14" s="26">
        <v>8</v>
      </c>
      <c r="C14" s="26">
        <v>2</v>
      </c>
      <c r="D14" s="27" t="s">
        <v>81</v>
      </c>
      <c r="E14" s="27" t="s">
        <v>82</v>
      </c>
      <c r="F14" s="27" t="s">
        <v>51</v>
      </c>
      <c r="G14" s="26">
        <v>1977</v>
      </c>
      <c r="H14" s="26">
        <f t="shared" si="0"/>
        <v>43</v>
      </c>
      <c r="I14" s="26" t="s">
        <v>19</v>
      </c>
      <c r="J14" s="26" t="s">
        <v>31</v>
      </c>
      <c r="K14" s="28">
        <v>0.030462962962962966</v>
      </c>
      <c r="L14" s="29">
        <v>9</v>
      </c>
      <c r="M14" s="29"/>
      <c r="N14" s="32"/>
      <c r="O14" s="30">
        <f t="shared" si="1"/>
        <v>0.030462962962962966</v>
      </c>
      <c r="P14" s="31"/>
      <c r="Q14" s="31"/>
    </row>
    <row r="15" spans="1:17" s="25" customFormat="1" ht="16.5" customHeight="1">
      <c r="A15" s="26">
        <v>10</v>
      </c>
      <c r="B15" s="26">
        <v>9</v>
      </c>
      <c r="C15" s="26">
        <v>3</v>
      </c>
      <c r="D15" s="27" t="s">
        <v>49</v>
      </c>
      <c r="E15" s="27" t="s">
        <v>50</v>
      </c>
      <c r="F15" s="27" t="s">
        <v>51</v>
      </c>
      <c r="G15" s="26">
        <v>1970</v>
      </c>
      <c r="H15" s="26">
        <f t="shared" si="0"/>
        <v>50</v>
      </c>
      <c r="I15" s="26" t="s">
        <v>19</v>
      </c>
      <c r="J15" s="26" t="s">
        <v>23</v>
      </c>
      <c r="K15" s="28">
        <v>0.030590277777777775</v>
      </c>
      <c r="L15" s="29">
        <v>17</v>
      </c>
      <c r="M15" s="29"/>
      <c r="N15" s="32"/>
      <c r="O15" s="30">
        <f t="shared" si="1"/>
        <v>0.030590277777777775</v>
      </c>
      <c r="P15" s="31"/>
      <c r="Q15" s="31"/>
    </row>
    <row r="16" spans="1:17" s="25" customFormat="1" ht="16.5" customHeight="1">
      <c r="A16" s="26">
        <v>11</v>
      </c>
      <c r="B16" s="26">
        <v>10</v>
      </c>
      <c r="C16" s="26">
        <v>4</v>
      </c>
      <c r="D16" s="27" t="s">
        <v>192</v>
      </c>
      <c r="E16" s="27" t="s">
        <v>32</v>
      </c>
      <c r="F16" s="27" t="s">
        <v>193</v>
      </c>
      <c r="G16" s="26">
        <v>1969</v>
      </c>
      <c r="H16" s="26">
        <f t="shared" si="0"/>
        <v>51</v>
      </c>
      <c r="I16" s="26" t="s">
        <v>19</v>
      </c>
      <c r="J16" s="26" t="s">
        <v>23</v>
      </c>
      <c r="K16" s="28">
        <v>0.030937499999999996</v>
      </c>
      <c r="L16" s="29">
        <v>49</v>
      </c>
      <c r="M16" s="29"/>
      <c r="N16" s="32"/>
      <c r="O16" s="30">
        <f t="shared" si="1"/>
        <v>0.030937499999999996</v>
      </c>
      <c r="P16" s="31"/>
      <c r="Q16" s="31"/>
    </row>
    <row r="17" spans="1:17" s="25" customFormat="1" ht="16.5" customHeight="1">
      <c r="A17" s="26">
        <v>12</v>
      </c>
      <c r="B17" s="26">
        <v>2</v>
      </c>
      <c r="C17" s="26">
        <v>1</v>
      </c>
      <c r="D17" s="27" t="s">
        <v>54</v>
      </c>
      <c r="E17" s="27" t="s">
        <v>55</v>
      </c>
      <c r="F17" s="27"/>
      <c r="G17" s="26">
        <v>1974</v>
      </c>
      <c r="H17" s="26">
        <f t="shared" si="0"/>
        <v>46</v>
      </c>
      <c r="I17" s="26" t="s">
        <v>23</v>
      </c>
      <c r="J17" s="26" t="s">
        <v>41</v>
      </c>
      <c r="K17" s="28">
        <v>0.031828703703703706</v>
      </c>
      <c r="L17" s="29">
        <v>98</v>
      </c>
      <c r="M17" s="29">
        <f>ROUND(L17-50,0)</f>
        <v>48</v>
      </c>
      <c r="N17" s="32">
        <v>0.0005555555555555556</v>
      </c>
      <c r="O17" s="30">
        <f t="shared" si="1"/>
        <v>0.031273148148148154</v>
      </c>
      <c r="P17" s="31"/>
      <c r="Q17" s="31"/>
    </row>
    <row r="18" spans="1:17" s="25" customFormat="1" ht="16.5" customHeight="1">
      <c r="A18" s="26">
        <v>13</v>
      </c>
      <c r="B18" s="26">
        <v>11</v>
      </c>
      <c r="C18" s="26">
        <v>1</v>
      </c>
      <c r="D18" s="27" t="s">
        <v>52</v>
      </c>
      <c r="E18" s="27" t="s">
        <v>53</v>
      </c>
      <c r="F18" s="27" t="s">
        <v>48</v>
      </c>
      <c r="G18" s="26">
        <v>1973</v>
      </c>
      <c r="H18" s="26">
        <f t="shared" si="0"/>
        <v>47</v>
      </c>
      <c r="I18" s="26" t="s">
        <v>19</v>
      </c>
      <c r="J18" s="26" t="s">
        <v>25</v>
      </c>
      <c r="K18" s="28">
        <v>0.03146990740740741</v>
      </c>
      <c r="L18" s="29">
        <v>35</v>
      </c>
      <c r="M18" s="29"/>
      <c r="N18" s="32"/>
      <c r="O18" s="30">
        <f t="shared" si="1"/>
        <v>0.03146990740740741</v>
      </c>
      <c r="P18" s="31"/>
      <c r="Q18" s="31"/>
    </row>
    <row r="19" spans="1:17" s="25" customFormat="1" ht="16.5" customHeight="1">
      <c r="A19" s="26">
        <v>14</v>
      </c>
      <c r="B19" s="26">
        <v>12</v>
      </c>
      <c r="C19" s="26">
        <v>5</v>
      </c>
      <c r="D19" s="27" t="s">
        <v>52</v>
      </c>
      <c r="E19" s="27" t="s">
        <v>58</v>
      </c>
      <c r="F19" s="27" t="s">
        <v>48</v>
      </c>
      <c r="G19" s="26">
        <v>1969</v>
      </c>
      <c r="H19" s="26">
        <f t="shared" si="0"/>
        <v>51</v>
      </c>
      <c r="I19" s="26" t="s">
        <v>19</v>
      </c>
      <c r="J19" s="26" t="s">
        <v>23</v>
      </c>
      <c r="K19" s="28">
        <v>0.03170138888888889</v>
      </c>
      <c r="L19" s="29"/>
      <c r="M19" s="29">
        <f>ROUND(L19-50,0)</f>
        <v>-50</v>
      </c>
      <c r="N19" s="32"/>
      <c r="O19" s="30">
        <f t="shared" si="1"/>
        <v>0.03170138888888889</v>
      </c>
      <c r="P19" s="31"/>
      <c r="Q19" s="31"/>
    </row>
    <row r="20" spans="1:17" s="25" customFormat="1" ht="16.5" customHeight="1">
      <c r="A20" s="26">
        <v>15</v>
      </c>
      <c r="B20" s="26">
        <v>13</v>
      </c>
      <c r="C20" s="26">
        <v>2</v>
      </c>
      <c r="D20" s="27" t="s">
        <v>199</v>
      </c>
      <c r="E20" s="27" t="s">
        <v>200</v>
      </c>
      <c r="F20" s="27" t="s">
        <v>40</v>
      </c>
      <c r="G20" s="26">
        <v>1973</v>
      </c>
      <c r="H20" s="26">
        <f t="shared" si="0"/>
        <v>47</v>
      </c>
      <c r="I20" s="26" t="s">
        <v>19</v>
      </c>
      <c r="J20" s="26" t="s">
        <v>25</v>
      </c>
      <c r="K20" s="28">
        <v>0.03302083333333333</v>
      </c>
      <c r="L20" s="29">
        <v>109</v>
      </c>
      <c r="M20" s="29">
        <f>ROUND(L20-50,0)</f>
        <v>59</v>
      </c>
      <c r="N20" s="32">
        <v>0.0006828703703703703</v>
      </c>
      <c r="O20" s="30">
        <f t="shared" si="1"/>
        <v>0.032337962962962964</v>
      </c>
      <c r="P20" s="31"/>
      <c r="Q20" s="31"/>
    </row>
    <row r="21" spans="1:17" s="25" customFormat="1" ht="16.5" customHeight="1">
      <c r="A21" s="26">
        <v>16</v>
      </c>
      <c r="B21" s="26">
        <v>14</v>
      </c>
      <c r="C21" s="26">
        <v>1</v>
      </c>
      <c r="D21" s="27" t="s">
        <v>67</v>
      </c>
      <c r="E21" s="27" t="s">
        <v>59</v>
      </c>
      <c r="F21" s="27" t="s">
        <v>68</v>
      </c>
      <c r="G21" s="26">
        <v>1956</v>
      </c>
      <c r="H21" s="26">
        <f t="shared" si="0"/>
        <v>64</v>
      </c>
      <c r="I21" s="26" t="s">
        <v>19</v>
      </c>
      <c r="J21" s="26" t="s">
        <v>61</v>
      </c>
      <c r="K21" s="28">
        <v>0.03256944444444444</v>
      </c>
      <c r="L21" s="29">
        <v>34</v>
      </c>
      <c r="M21" s="29"/>
      <c r="N21" s="32"/>
      <c r="O21" s="30">
        <f t="shared" si="1"/>
        <v>0.03256944444444444</v>
      </c>
      <c r="P21" s="31"/>
      <c r="Q21" s="31"/>
    </row>
    <row r="22" spans="1:17" s="25" customFormat="1" ht="16.5" customHeight="1">
      <c r="A22" s="26">
        <v>17</v>
      </c>
      <c r="B22" s="26">
        <v>15</v>
      </c>
      <c r="C22" s="26">
        <v>6</v>
      </c>
      <c r="D22" s="27" t="s">
        <v>46</v>
      </c>
      <c r="E22" s="27" t="s">
        <v>47</v>
      </c>
      <c r="F22" s="27" t="s">
        <v>48</v>
      </c>
      <c r="G22" s="26">
        <v>1970</v>
      </c>
      <c r="H22" s="26">
        <f t="shared" si="0"/>
        <v>50</v>
      </c>
      <c r="I22" s="26" t="s">
        <v>19</v>
      </c>
      <c r="J22" s="26" t="s">
        <v>23</v>
      </c>
      <c r="K22" s="28">
        <v>0.032824074074074075</v>
      </c>
      <c r="L22" s="29"/>
      <c r="M22" s="29"/>
      <c r="N22" s="32"/>
      <c r="O22" s="30">
        <f t="shared" si="1"/>
        <v>0.032824074074074075</v>
      </c>
      <c r="P22" s="31"/>
      <c r="Q22" s="31"/>
    </row>
    <row r="23" spans="1:17" s="25" customFormat="1" ht="16.5" customHeight="1">
      <c r="A23" s="26">
        <v>18</v>
      </c>
      <c r="B23" s="26">
        <v>3</v>
      </c>
      <c r="C23" s="26">
        <v>1</v>
      </c>
      <c r="D23" s="27" t="s">
        <v>208</v>
      </c>
      <c r="E23" s="27" t="s">
        <v>209</v>
      </c>
      <c r="F23" s="27"/>
      <c r="G23" s="26">
        <v>1980</v>
      </c>
      <c r="H23" s="26"/>
      <c r="I23" s="26" t="s">
        <v>23</v>
      </c>
      <c r="J23" s="26" t="s">
        <v>57</v>
      </c>
      <c r="K23" s="28">
        <v>0.032997685185185185</v>
      </c>
      <c r="L23" s="29">
        <v>53</v>
      </c>
      <c r="M23" s="29">
        <f>ROUND(L23-50,0)</f>
        <v>3</v>
      </c>
      <c r="N23" s="32">
        <v>3.472222222222222E-05</v>
      </c>
      <c r="O23" s="30">
        <f t="shared" si="1"/>
        <v>0.032962962962962965</v>
      </c>
      <c r="P23" s="31"/>
      <c r="Q23" s="31"/>
    </row>
    <row r="24" spans="1:17" s="25" customFormat="1" ht="16.5" customHeight="1">
      <c r="A24" s="26">
        <v>19</v>
      </c>
      <c r="B24" s="26">
        <v>4</v>
      </c>
      <c r="C24" s="26">
        <v>2</v>
      </c>
      <c r="D24" s="27" t="s">
        <v>62</v>
      </c>
      <c r="E24" s="27" t="s">
        <v>63</v>
      </c>
      <c r="F24" s="27" t="s">
        <v>48</v>
      </c>
      <c r="G24" s="26">
        <v>1973</v>
      </c>
      <c r="H24" s="26">
        <f aca="true" t="shared" si="2" ref="H24:H44">2020-G24</f>
        <v>47</v>
      </c>
      <c r="I24" s="26" t="s">
        <v>23</v>
      </c>
      <c r="J24" s="26" t="s">
        <v>41</v>
      </c>
      <c r="K24" s="28">
        <v>0.03309027777777778</v>
      </c>
      <c r="L24" s="29"/>
      <c r="M24" s="29"/>
      <c r="N24" s="32"/>
      <c r="O24" s="30">
        <f t="shared" si="1"/>
        <v>0.03309027777777778</v>
      </c>
      <c r="P24" s="31"/>
      <c r="Q24" s="31"/>
    </row>
    <row r="25" spans="1:17" s="25" customFormat="1" ht="16.5" customHeight="1">
      <c r="A25" s="26">
        <v>20</v>
      </c>
      <c r="B25" s="26">
        <v>16</v>
      </c>
      <c r="C25" s="26">
        <v>3</v>
      </c>
      <c r="D25" s="27" t="s">
        <v>83</v>
      </c>
      <c r="E25" s="27" t="s">
        <v>84</v>
      </c>
      <c r="F25" s="27"/>
      <c r="G25" s="26">
        <v>1976</v>
      </c>
      <c r="H25" s="26">
        <f t="shared" si="2"/>
        <v>44</v>
      </c>
      <c r="I25" s="26" t="s">
        <v>19</v>
      </c>
      <c r="J25" s="26" t="s">
        <v>31</v>
      </c>
      <c r="K25" s="28">
        <v>0.0340625</v>
      </c>
      <c r="L25" s="29">
        <v>90</v>
      </c>
      <c r="M25" s="29">
        <f>ROUND(L25-50,0)</f>
        <v>40</v>
      </c>
      <c r="N25" s="32">
        <v>0.0004629629629629629</v>
      </c>
      <c r="O25" s="30">
        <f t="shared" si="1"/>
        <v>0.03359953703703704</v>
      </c>
      <c r="P25" s="31"/>
      <c r="Q25" s="31"/>
    </row>
    <row r="26" spans="1:17" s="25" customFormat="1" ht="16.5" customHeight="1">
      <c r="A26" s="26">
        <v>21</v>
      </c>
      <c r="B26" s="26">
        <v>17</v>
      </c>
      <c r="C26" s="26">
        <v>7</v>
      </c>
      <c r="D26" s="27" t="s">
        <v>69</v>
      </c>
      <c r="E26" s="27" t="s">
        <v>32</v>
      </c>
      <c r="F26" s="27" t="s">
        <v>64</v>
      </c>
      <c r="G26" s="26">
        <v>1967</v>
      </c>
      <c r="H26" s="26">
        <f t="shared" si="2"/>
        <v>53</v>
      </c>
      <c r="I26" s="26" t="s">
        <v>19</v>
      </c>
      <c r="J26" s="26" t="s">
        <v>23</v>
      </c>
      <c r="K26" s="28">
        <v>0.03378472222222222</v>
      </c>
      <c r="L26" s="29"/>
      <c r="M26" s="29"/>
      <c r="N26" s="26"/>
      <c r="O26" s="30">
        <f t="shared" si="1"/>
        <v>0.03378472222222222</v>
      </c>
      <c r="P26" s="31"/>
      <c r="Q26" s="31"/>
    </row>
    <row r="27" spans="1:17" s="25" customFormat="1" ht="16.5" customHeight="1">
      <c r="A27" s="26">
        <v>22</v>
      </c>
      <c r="B27" s="26">
        <v>5</v>
      </c>
      <c r="C27" s="26">
        <v>2</v>
      </c>
      <c r="D27" s="27" t="s">
        <v>87</v>
      </c>
      <c r="E27" s="27" t="s">
        <v>88</v>
      </c>
      <c r="F27" s="27" t="s">
        <v>48</v>
      </c>
      <c r="G27" s="26">
        <v>1982</v>
      </c>
      <c r="H27" s="26">
        <f t="shared" si="2"/>
        <v>38</v>
      </c>
      <c r="I27" s="26" t="s">
        <v>23</v>
      </c>
      <c r="J27" s="26" t="s">
        <v>57</v>
      </c>
      <c r="K27" s="28">
        <v>0.035381944444444445</v>
      </c>
      <c r="L27" s="29">
        <v>36</v>
      </c>
      <c r="M27" s="29"/>
      <c r="N27" s="32"/>
      <c r="O27" s="30">
        <f t="shared" si="1"/>
        <v>0.035381944444444445</v>
      </c>
      <c r="P27" s="31"/>
      <c r="Q27" s="31"/>
    </row>
    <row r="28" spans="1:17" s="25" customFormat="1" ht="16.5" customHeight="1">
      <c r="A28" s="26">
        <v>23</v>
      </c>
      <c r="B28" s="26">
        <v>6</v>
      </c>
      <c r="C28" s="26">
        <v>3</v>
      </c>
      <c r="D28" s="27" t="s">
        <v>70</v>
      </c>
      <c r="E28" s="27" t="s">
        <v>71</v>
      </c>
      <c r="F28" s="27" t="s">
        <v>72</v>
      </c>
      <c r="G28" s="26">
        <v>1968</v>
      </c>
      <c r="H28" s="26">
        <f t="shared" si="2"/>
        <v>52</v>
      </c>
      <c r="I28" s="26" t="s">
        <v>23</v>
      </c>
      <c r="J28" s="26" t="s">
        <v>41</v>
      </c>
      <c r="K28" s="28">
        <v>0.03640046296296296</v>
      </c>
      <c r="L28" s="29">
        <v>134</v>
      </c>
      <c r="M28" s="29">
        <f>ROUND(L28-50,0)</f>
        <v>84</v>
      </c>
      <c r="N28" s="32">
        <v>0.0009722222222222221</v>
      </c>
      <c r="O28" s="30">
        <f t="shared" si="1"/>
        <v>0.03542824074074074</v>
      </c>
      <c r="P28" s="31"/>
      <c r="Q28" s="31"/>
    </row>
    <row r="29" spans="1:17" s="25" customFormat="1" ht="16.5" customHeight="1">
      <c r="A29" s="26">
        <v>24</v>
      </c>
      <c r="B29" s="26">
        <v>18</v>
      </c>
      <c r="C29" s="26">
        <v>3</v>
      </c>
      <c r="D29" s="27" t="s">
        <v>77</v>
      </c>
      <c r="E29" s="27" t="s">
        <v>78</v>
      </c>
      <c r="F29" s="27" t="s">
        <v>48</v>
      </c>
      <c r="G29" s="26">
        <v>1972</v>
      </c>
      <c r="H29" s="26">
        <f t="shared" si="2"/>
        <v>48</v>
      </c>
      <c r="I29" s="26" t="s">
        <v>19</v>
      </c>
      <c r="J29" s="26" t="s">
        <v>25</v>
      </c>
      <c r="K29" s="28">
        <v>0.03597222222222222</v>
      </c>
      <c r="L29" s="29">
        <v>75</v>
      </c>
      <c r="M29" s="29">
        <f>ROUND(L29-50,0)</f>
        <v>25</v>
      </c>
      <c r="N29" s="32">
        <v>0.0002893518518518519</v>
      </c>
      <c r="O29" s="30">
        <f t="shared" si="1"/>
        <v>0.035682870370370365</v>
      </c>
      <c r="P29" s="31"/>
      <c r="Q29" s="31"/>
    </row>
    <row r="30" spans="1:17" s="25" customFormat="1" ht="16.5" customHeight="1">
      <c r="A30" s="26">
        <v>25</v>
      </c>
      <c r="B30" s="26">
        <v>7</v>
      </c>
      <c r="C30" s="26">
        <v>4</v>
      </c>
      <c r="D30" s="27" t="s">
        <v>79</v>
      </c>
      <c r="E30" s="27" t="s">
        <v>80</v>
      </c>
      <c r="F30" s="27" t="s">
        <v>48</v>
      </c>
      <c r="G30" s="26">
        <v>1970</v>
      </c>
      <c r="H30" s="26">
        <f t="shared" si="2"/>
        <v>50</v>
      </c>
      <c r="I30" s="26" t="s">
        <v>23</v>
      </c>
      <c r="J30" s="26" t="s">
        <v>41</v>
      </c>
      <c r="K30" s="28">
        <v>0.03597222222222222</v>
      </c>
      <c r="L30" s="29">
        <v>75</v>
      </c>
      <c r="M30" s="29">
        <f>ROUND(L30-50,0)</f>
        <v>25</v>
      </c>
      <c r="N30" s="32">
        <v>0.0002893518518518519</v>
      </c>
      <c r="O30" s="30">
        <f t="shared" si="1"/>
        <v>0.035682870370370365</v>
      </c>
      <c r="P30" s="31"/>
      <c r="Q30" s="31"/>
    </row>
    <row r="31" spans="1:17" s="25" customFormat="1" ht="16.5" customHeight="1">
      <c r="A31" s="26">
        <v>26</v>
      </c>
      <c r="B31" s="26">
        <v>19</v>
      </c>
      <c r="C31" s="26">
        <v>1</v>
      </c>
      <c r="D31" s="27" t="s">
        <v>190</v>
      </c>
      <c r="E31" s="27" t="s">
        <v>181</v>
      </c>
      <c r="F31" s="27" t="s">
        <v>191</v>
      </c>
      <c r="G31" s="26">
        <v>1965</v>
      </c>
      <c r="H31" s="26">
        <f t="shared" si="2"/>
        <v>55</v>
      </c>
      <c r="I31" s="26" t="s">
        <v>19</v>
      </c>
      <c r="J31" s="26" t="s">
        <v>43</v>
      </c>
      <c r="K31" s="28">
        <v>0.03615740740740741</v>
      </c>
      <c r="L31" s="29">
        <v>0</v>
      </c>
      <c r="M31" s="29"/>
      <c r="N31" s="32"/>
      <c r="O31" s="30">
        <f t="shared" si="1"/>
        <v>0.03615740740740741</v>
      </c>
      <c r="P31" s="31"/>
      <c r="Q31" s="31"/>
    </row>
    <row r="32" spans="1:17" s="25" customFormat="1" ht="16.5" customHeight="1">
      <c r="A32" s="26">
        <v>27</v>
      </c>
      <c r="B32" s="26">
        <v>8</v>
      </c>
      <c r="C32" s="26">
        <v>1</v>
      </c>
      <c r="D32" s="27" t="s">
        <v>73</v>
      </c>
      <c r="E32" s="27" t="s">
        <v>74</v>
      </c>
      <c r="F32" s="27" t="s">
        <v>75</v>
      </c>
      <c r="G32" s="26">
        <v>1961</v>
      </c>
      <c r="H32" s="26">
        <f t="shared" si="2"/>
        <v>59</v>
      </c>
      <c r="I32" s="26" t="s">
        <v>23</v>
      </c>
      <c r="J32" s="26" t="s">
        <v>76</v>
      </c>
      <c r="K32" s="28">
        <v>0.03616898148148148</v>
      </c>
      <c r="L32" s="29">
        <v>37</v>
      </c>
      <c r="M32" s="29"/>
      <c r="N32" s="32"/>
      <c r="O32" s="30">
        <f t="shared" si="1"/>
        <v>0.03616898148148148</v>
      </c>
      <c r="P32" s="31"/>
      <c r="Q32" s="31"/>
    </row>
    <row r="33" spans="1:17" s="25" customFormat="1" ht="16.5" customHeight="1">
      <c r="A33" s="26">
        <v>28</v>
      </c>
      <c r="B33" s="26">
        <v>20</v>
      </c>
      <c r="C33" s="26">
        <v>2</v>
      </c>
      <c r="D33" s="27" t="s">
        <v>174</v>
      </c>
      <c r="E33" s="27" t="s">
        <v>175</v>
      </c>
      <c r="F33" s="27" t="s">
        <v>176</v>
      </c>
      <c r="G33" s="26">
        <v>1965</v>
      </c>
      <c r="H33" s="26">
        <f t="shared" si="2"/>
        <v>55</v>
      </c>
      <c r="I33" s="26" t="s">
        <v>19</v>
      </c>
      <c r="J33" s="26" t="s">
        <v>43</v>
      </c>
      <c r="K33" s="28">
        <v>0.036597222222222225</v>
      </c>
      <c r="L33" s="29">
        <v>32</v>
      </c>
      <c r="M33" s="29"/>
      <c r="N33" s="32"/>
      <c r="O33" s="30">
        <f t="shared" si="1"/>
        <v>0.036597222222222225</v>
      </c>
      <c r="P33" s="31"/>
      <c r="Q33" s="31"/>
    </row>
    <row r="34" spans="1:17" s="25" customFormat="1" ht="16.5" customHeight="1">
      <c r="A34" s="26">
        <v>29</v>
      </c>
      <c r="B34" s="26">
        <v>9</v>
      </c>
      <c r="C34" s="26">
        <v>2</v>
      </c>
      <c r="D34" s="27" t="s">
        <v>85</v>
      </c>
      <c r="E34" s="27" t="s">
        <v>86</v>
      </c>
      <c r="F34" s="27"/>
      <c r="G34" s="26">
        <v>1987</v>
      </c>
      <c r="H34" s="26">
        <f t="shared" si="2"/>
        <v>33</v>
      </c>
      <c r="I34" s="26" t="s">
        <v>23</v>
      </c>
      <c r="J34" s="26" t="s">
        <v>19</v>
      </c>
      <c r="K34" s="28">
        <v>0.037488425925925925</v>
      </c>
      <c r="L34" s="29">
        <v>75</v>
      </c>
      <c r="M34" s="29">
        <f>ROUND(L34-50,0)</f>
        <v>25</v>
      </c>
      <c r="N34" s="32">
        <v>0.0002893518518518519</v>
      </c>
      <c r="O34" s="30">
        <f t="shared" si="1"/>
        <v>0.03719907407407407</v>
      </c>
      <c r="P34" s="31"/>
      <c r="Q34" s="31"/>
    </row>
    <row r="35" spans="1:17" s="25" customFormat="1" ht="16.5" customHeight="1">
      <c r="A35" s="26">
        <v>30</v>
      </c>
      <c r="B35" s="26">
        <v>10</v>
      </c>
      <c r="C35" s="26">
        <v>5</v>
      </c>
      <c r="D35" s="27" t="s">
        <v>90</v>
      </c>
      <c r="E35" s="27" t="s">
        <v>91</v>
      </c>
      <c r="F35" s="27" t="s">
        <v>92</v>
      </c>
      <c r="G35" s="26">
        <v>1969</v>
      </c>
      <c r="H35" s="26">
        <f t="shared" si="2"/>
        <v>51</v>
      </c>
      <c r="I35" s="26" t="s">
        <v>23</v>
      </c>
      <c r="J35" s="26" t="s">
        <v>41</v>
      </c>
      <c r="K35" s="28">
        <v>0.039317129629629625</v>
      </c>
      <c r="L35" s="29">
        <v>114</v>
      </c>
      <c r="M35" s="29">
        <f>ROUND(L35-50,0)</f>
        <v>64</v>
      </c>
      <c r="N35" s="32">
        <v>0.0007407407407407407</v>
      </c>
      <c r="O35" s="30">
        <f t="shared" si="1"/>
        <v>0.03857638888888888</v>
      </c>
      <c r="P35" s="31"/>
      <c r="Q35" s="31"/>
    </row>
    <row r="36" spans="1:17" s="25" customFormat="1" ht="16.5" customHeight="1">
      <c r="A36" s="26">
        <v>31</v>
      </c>
      <c r="B36" s="26">
        <v>21</v>
      </c>
      <c r="C36" s="26">
        <v>3</v>
      </c>
      <c r="D36" s="27" t="s">
        <v>93</v>
      </c>
      <c r="E36" s="27" t="s">
        <v>94</v>
      </c>
      <c r="F36" s="27" t="s">
        <v>48</v>
      </c>
      <c r="G36" s="26">
        <v>1965</v>
      </c>
      <c r="H36" s="26">
        <f t="shared" si="2"/>
        <v>55</v>
      </c>
      <c r="I36" s="26" t="s">
        <v>19</v>
      </c>
      <c r="J36" s="26" t="s">
        <v>43</v>
      </c>
      <c r="K36" s="28">
        <v>0.03971064814814815</v>
      </c>
      <c r="L36" s="29">
        <v>10</v>
      </c>
      <c r="M36" s="29"/>
      <c r="N36" s="32"/>
      <c r="O36" s="30">
        <f t="shared" si="1"/>
        <v>0.03971064814814815</v>
      </c>
      <c r="P36" s="31"/>
      <c r="Q36" s="31"/>
    </row>
    <row r="37" spans="1:17" s="25" customFormat="1" ht="16.5" customHeight="1">
      <c r="A37" s="26">
        <v>32</v>
      </c>
      <c r="B37" s="26">
        <v>22</v>
      </c>
      <c r="C37" s="26">
        <v>2</v>
      </c>
      <c r="D37" s="27" t="s">
        <v>60</v>
      </c>
      <c r="E37" s="27" t="s">
        <v>58</v>
      </c>
      <c r="F37" s="27" t="s">
        <v>48</v>
      </c>
      <c r="G37" s="26">
        <v>1959</v>
      </c>
      <c r="H37" s="26">
        <f t="shared" si="2"/>
        <v>61</v>
      </c>
      <c r="I37" s="26" t="s">
        <v>19</v>
      </c>
      <c r="J37" s="26" t="s">
        <v>61</v>
      </c>
      <c r="K37" s="28">
        <v>0.03981481481481482</v>
      </c>
      <c r="L37" s="29">
        <v>11</v>
      </c>
      <c r="M37" s="29"/>
      <c r="N37" s="32"/>
      <c r="O37" s="30">
        <f t="shared" si="1"/>
        <v>0.03981481481481482</v>
      </c>
      <c r="P37" s="31"/>
      <c r="Q37" s="31"/>
    </row>
    <row r="38" spans="1:17" s="25" customFormat="1" ht="16.5" customHeight="1">
      <c r="A38" s="26">
        <v>33</v>
      </c>
      <c r="B38" s="26">
        <v>11</v>
      </c>
      <c r="C38" s="26">
        <v>3</v>
      </c>
      <c r="D38" s="27" t="s">
        <v>179</v>
      </c>
      <c r="E38" s="27" t="s">
        <v>180</v>
      </c>
      <c r="F38" s="27" t="s">
        <v>48</v>
      </c>
      <c r="G38" s="26">
        <v>1983</v>
      </c>
      <c r="H38" s="26">
        <f t="shared" si="2"/>
        <v>37</v>
      </c>
      <c r="I38" s="26" t="s">
        <v>23</v>
      </c>
      <c r="J38" s="26" t="s">
        <v>57</v>
      </c>
      <c r="K38" s="28">
        <v>0.04148148148148148</v>
      </c>
      <c r="L38" s="29">
        <v>105</v>
      </c>
      <c r="M38" s="29">
        <f>ROUND(L38-50,0)</f>
        <v>55</v>
      </c>
      <c r="N38" s="32">
        <v>0.000636574074074074</v>
      </c>
      <c r="O38" s="30">
        <f t="shared" si="1"/>
        <v>0.040844907407407406</v>
      </c>
      <c r="P38" s="31"/>
      <c r="Q38" s="31"/>
    </row>
    <row r="39" spans="1:17" s="25" customFormat="1" ht="16.5" customHeight="1">
      <c r="A39" s="26">
        <v>34</v>
      </c>
      <c r="B39" s="26">
        <v>23</v>
      </c>
      <c r="C39" s="26">
        <v>3</v>
      </c>
      <c r="D39" s="27" t="s">
        <v>194</v>
      </c>
      <c r="E39" s="27" t="s">
        <v>195</v>
      </c>
      <c r="F39" s="27" t="s">
        <v>196</v>
      </c>
      <c r="G39" s="26">
        <v>1958</v>
      </c>
      <c r="H39" s="26">
        <f t="shared" si="2"/>
        <v>62</v>
      </c>
      <c r="I39" s="26" t="s">
        <v>19</v>
      </c>
      <c r="J39" s="26" t="s">
        <v>61</v>
      </c>
      <c r="K39" s="28">
        <v>0.042951388888888886</v>
      </c>
      <c r="L39" s="29"/>
      <c r="M39" s="29"/>
      <c r="N39" s="32"/>
      <c r="O39" s="30">
        <f t="shared" si="1"/>
        <v>0.042951388888888886</v>
      </c>
      <c r="P39" s="31"/>
      <c r="Q39" s="31"/>
    </row>
    <row r="40" spans="1:17" s="25" customFormat="1" ht="16.5" customHeight="1">
      <c r="A40" s="26">
        <v>35</v>
      </c>
      <c r="B40" s="26">
        <v>24</v>
      </c>
      <c r="C40" s="26">
        <v>1</v>
      </c>
      <c r="D40" s="27" t="s">
        <v>201</v>
      </c>
      <c r="E40" s="27" t="s">
        <v>84</v>
      </c>
      <c r="F40" s="27" t="s">
        <v>202</v>
      </c>
      <c r="G40" s="26">
        <v>1953</v>
      </c>
      <c r="H40" s="26">
        <f t="shared" si="2"/>
        <v>67</v>
      </c>
      <c r="I40" s="26" t="s">
        <v>19</v>
      </c>
      <c r="J40" s="26" t="s">
        <v>66</v>
      </c>
      <c r="K40" s="28">
        <v>0.0435300925925926</v>
      </c>
      <c r="L40" s="29">
        <v>100</v>
      </c>
      <c r="M40" s="29">
        <f>ROUND(L40-50,0)</f>
        <v>50</v>
      </c>
      <c r="N40" s="32">
        <v>0.0005787037037037038</v>
      </c>
      <c r="O40" s="30">
        <f t="shared" si="1"/>
        <v>0.04295138888888889</v>
      </c>
      <c r="P40" s="31"/>
      <c r="Q40" s="31"/>
    </row>
    <row r="41" spans="1:17" s="25" customFormat="1" ht="16.5" customHeight="1">
      <c r="A41" s="26">
        <v>36</v>
      </c>
      <c r="B41" s="26">
        <v>12</v>
      </c>
      <c r="C41" s="26">
        <v>6</v>
      </c>
      <c r="D41" s="27" t="s">
        <v>101</v>
      </c>
      <c r="E41" s="27" t="s">
        <v>97</v>
      </c>
      <c r="F41" s="27" t="s">
        <v>102</v>
      </c>
      <c r="G41" s="26">
        <v>1966</v>
      </c>
      <c r="H41" s="26">
        <f t="shared" si="2"/>
        <v>54</v>
      </c>
      <c r="I41" s="26" t="s">
        <v>23</v>
      </c>
      <c r="J41" s="26" t="s">
        <v>41</v>
      </c>
      <c r="K41" s="28">
        <v>0.04313657407407407</v>
      </c>
      <c r="L41" s="29">
        <v>47</v>
      </c>
      <c r="M41" s="29"/>
      <c r="N41" s="32"/>
      <c r="O41" s="30">
        <f t="shared" si="1"/>
        <v>0.04313657407407407</v>
      </c>
      <c r="P41" s="31"/>
      <c r="Q41" s="31"/>
    </row>
    <row r="42" spans="1:17" s="25" customFormat="1" ht="16.5" customHeight="1">
      <c r="A42" s="26">
        <v>37</v>
      </c>
      <c r="B42" s="26">
        <v>13</v>
      </c>
      <c r="C42" s="26">
        <v>7</v>
      </c>
      <c r="D42" s="27" t="s">
        <v>95</v>
      </c>
      <c r="E42" s="27" t="s">
        <v>96</v>
      </c>
      <c r="F42" s="27" t="s">
        <v>48</v>
      </c>
      <c r="G42" s="26">
        <v>1972</v>
      </c>
      <c r="H42" s="26">
        <f t="shared" si="2"/>
        <v>48</v>
      </c>
      <c r="I42" s="26" t="s">
        <v>23</v>
      </c>
      <c r="J42" s="26" t="s">
        <v>41</v>
      </c>
      <c r="K42" s="28">
        <v>0.043599537037037034</v>
      </c>
      <c r="L42" s="29">
        <v>9</v>
      </c>
      <c r="M42" s="29"/>
      <c r="N42" s="26"/>
      <c r="O42" s="30">
        <f>K42-N42</f>
        <v>0.043599537037037034</v>
      </c>
      <c r="P42" s="31"/>
      <c r="Q42" s="31"/>
    </row>
    <row r="43" spans="1:17" s="25" customFormat="1" ht="16.5" customHeight="1">
      <c r="A43" s="26">
        <v>38</v>
      </c>
      <c r="B43" s="26">
        <v>25</v>
      </c>
      <c r="C43" s="26">
        <v>4</v>
      </c>
      <c r="D43" s="27" t="s">
        <v>182</v>
      </c>
      <c r="E43" s="27" t="s">
        <v>37</v>
      </c>
      <c r="F43" s="27" t="s">
        <v>183</v>
      </c>
      <c r="G43" s="26">
        <v>1975</v>
      </c>
      <c r="H43" s="26">
        <f t="shared" si="2"/>
        <v>45</v>
      </c>
      <c r="I43" s="26" t="s">
        <v>19</v>
      </c>
      <c r="J43" s="26" t="s">
        <v>25</v>
      </c>
      <c r="K43" s="28">
        <v>0.04453703703703704</v>
      </c>
      <c r="L43" s="29">
        <v>70</v>
      </c>
      <c r="M43" s="29">
        <f>ROUND(L43-50,0)</f>
        <v>20</v>
      </c>
      <c r="N43" s="32">
        <v>0.00023148148148148146</v>
      </c>
      <c r="O43" s="30">
        <f>K43-N43</f>
        <v>0.04430555555555556</v>
      </c>
      <c r="P43" s="31"/>
      <c r="Q43" s="31"/>
    </row>
    <row r="44" spans="1:17" s="25" customFormat="1" ht="16.5" customHeight="1">
      <c r="A44" s="26">
        <v>39</v>
      </c>
      <c r="B44" s="26">
        <v>26</v>
      </c>
      <c r="C44" s="26">
        <v>5</v>
      </c>
      <c r="D44" s="27" t="s">
        <v>205</v>
      </c>
      <c r="E44" s="27" t="s">
        <v>206</v>
      </c>
      <c r="F44" s="27" t="s">
        <v>207</v>
      </c>
      <c r="G44" s="26">
        <v>1974</v>
      </c>
      <c r="H44" s="26">
        <f t="shared" si="2"/>
        <v>46</v>
      </c>
      <c r="I44" s="26" t="s">
        <v>19</v>
      </c>
      <c r="J44" s="26" t="s">
        <v>25</v>
      </c>
      <c r="K44" s="28">
        <v>0.048657407407407406</v>
      </c>
      <c r="L44" s="29">
        <v>16</v>
      </c>
      <c r="M44" s="29"/>
      <c r="N44" s="32"/>
      <c r="O44" s="30">
        <f>K44-N44</f>
        <v>0.048657407407407406</v>
      </c>
      <c r="P44" s="31"/>
      <c r="Q44" s="31"/>
    </row>
    <row r="45" spans="1:17" s="25" customFormat="1" ht="16.5" customHeight="1">
      <c r="A45" s="26">
        <v>40</v>
      </c>
      <c r="B45" s="26">
        <v>27</v>
      </c>
      <c r="C45" s="26">
        <v>2</v>
      </c>
      <c r="D45" s="27" t="s">
        <v>100</v>
      </c>
      <c r="E45" s="27" t="s">
        <v>65</v>
      </c>
      <c r="F45" s="27" t="s">
        <v>48</v>
      </c>
      <c r="G45" s="26">
        <v>1952</v>
      </c>
      <c r="H45" s="26">
        <f>2020-G45</f>
        <v>68</v>
      </c>
      <c r="I45" s="26" t="s">
        <v>19</v>
      </c>
      <c r="J45" s="26" t="s">
        <v>66</v>
      </c>
      <c r="K45" s="28">
        <v>0.05194444444444444</v>
      </c>
      <c r="L45" s="29">
        <v>75</v>
      </c>
      <c r="M45" s="29">
        <f>ROUND(L45-50,0)</f>
        <v>25</v>
      </c>
      <c r="N45" s="32">
        <v>0.0002893518518518519</v>
      </c>
      <c r="O45" s="30">
        <f>K45-N45</f>
        <v>0.051655092592592586</v>
      </c>
      <c r="P45" s="31"/>
      <c r="Q45" s="31"/>
    </row>
    <row r="46" spans="1:17" s="25" customFormat="1" ht="16.5" customHeight="1">
      <c r="A46" s="26">
        <v>41</v>
      </c>
      <c r="B46" s="26">
        <v>14</v>
      </c>
      <c r="C46" s="26">
        <v>2</v>
      </c>
      <c r="D46" s="27" t="s">
        <v>98</v>
      </c>
      <c r="E46" s="27" t="s">
        <v>99</v>
      </c>
      <c r="F46" s="27" t="s">
        <v>48</v>
      </c>
      <c r="G46" s="26">
        <v>1943</v>
      </c>
      <c r="H46" s="26">
        <f>2020-G46</f>
        <v>77</v>
      </c>
      <c r="I46" s="26" t="s">
        <v>23</v>
      </c>
      <c r="J46" s="26" t="s">
        <v>76</v>
      </c>
      <c r="K46" s="28">
        <v>0.051909722222222225</v>
      </c>
      <c r="L46" s="29"/>
      <c r="M46" s="29"/>
      <c r="N46" s="32"/>
      <c r="O46" s="30">
        <f>K46-N46</f>
        <v>0.051909722222222225</v>
      </c>
      <c r="P46" s="31"/>
      <c r="Q46" s="31"/>
    </row>
    <row r="47" spans="1:17" ht="16.5" customHeight="1">
      <c r="A47" s="14"/>
      <c r="B47" s="14"/>
      <c r="C47" s="14"/>
      <c r="D47" s="15"/>
      <c r="E47" s="15"/>
      <c r="F47" s="15"/>
      <c r="G47" s="14"/>
      <c r="H47" s="14"/>
      <c r="I47" s="14"/>
      <c r="J47" s="14"/>
      <c r="K47" s="16"/>
      <c r="L47" s="17"/>
      <c r="M47" s="17"/>
      <c r="N47" s="14"/>
      <c r="O47" s="16"/>
      <c r="P47" s="1"/>
      <c r="Q47" s="1"/>
    </row>
    <row r="48" spans="1:17" ht="16.5" customHeight="1">
      <c r="A48" s="14"/>
      <c r="B48" s="14"/>
      <c r="C48" s="14"/>
      <c r="D48" s="15"/>
      <c r="E48" s="15"/>
      <c r="F48" s="15"/>
      <c r="G48" s="14"/>
      <c r="H48" s="14"/>
      <c r="I48" s="14"/>
      <c r="J48" s="14"/>
      <c r="K48" s="16"/>
      <c r="L48" s="17"/>
      <c r="M48" s="17"/>
      <c r="N48" s="14"/>
      <c r="O48" s="16"/>
      <c r="P48" s="1"/>
      <c r="Q48" s="1"/>
    </row>
    <row r="49" spans="1:17" ht="16.5" customHeight="1">
      <c r="A49" s="14"/>
      <c r="B49" s="14"/>
      <c r="C49" s="14"/>
      <c r="D49" s="15"/>
      <c r="E49" s="15"/>
      <c r="F49" s="15"/>
      <c r="G49" s="14"/>
      <c r="H49" s="14"/>
      <c r="I49" s="14"/>
      <c r="J49" s="14"/>
      <c r="K49" s="16"/>
      <c r="L49" s="17"/>
      <c r="M49" s="17"/>
      <c r="N49" s="14"/>
      <c r="O49" s="16"/>
      <c r="P49" s="1"/>
      <c r="Q49" s="1"/>
    </row>
    <row r="50" spans="1:17" ht="16.5" customHeight="1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6"/>
      <c r="L50" s="17"/>
      <c r="M50" s="17"/>
      <c r="N50" s="14"/>
      <c r="O50" s="16"/>
      <c r="P50" s="1"/>
      <c r="Q50" s="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6"/>
      <c r="L68" s="17"/>
      <c r="M68" s="17"/>
      <c r="N68" s="14"/>
      <c r="O68" s="16"/>
      <c r="P68" s="1"/>
      <c r="Q68" s="1"/>
    </row>
    <row r="69" spans="1:17" ht="16.5" customHeight="1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6"/>
      <c r="L69" s="17"/>
      <c r="M69" s="17"/>
      <c r="N69" s="14"/>
      <c r="O69" s="16"/>
      <c r="P69" s="1"/>
      <c r="Q69" s="1"/>
    </row>
    <row r="70" spans="1:17" ht="16.5" customHeight="1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6"/>
      <c r="L70" s="17"/>
      <c r="M70" s="17"/>
      <c r="N70" s="14"/>
      <c r="O70" s="16"/>
      <c r="P70" s="1"/>
      <c r="Q70" s="1"/>
    </row>
    <row r="71" spans="1:17" ht="16.5" customHeight="1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6"/>
      <c r="L71" s="17"/>
      <c r="M71" s="17"/>
      <c r="N71" s="14"/>
      <c r="O71" s="16"/>
      <c r="P71" s="1"/>
      <c r="Q71" s="1"/>
    </row>
    <row r="72" spans="1:17" ht="16.5" customHeight="1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6"/>
      <c r="L72" s="17"/>
      <c r="M72" s="17"/>
      <c r="N72" s="14"/>
      <c r="O72" s="16"/>
      <c r="P72" s="1"/>
      <c r="Q72" s="1"/>
    </row>
    <row r="73" spans="1:17" ht="16.5" customHeight="1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6"/>
      <c r="L73" s="17"/>
      <c r="M73" s="17"/>
      <c r="N73" s="14"/>
      <c r="O73" s="16"/>
      <c r="P73" s="1"/>
      <c r="Q73" s="1"/>
    </row>
    <row r="74" spans="1:17" ht="16.5" customHeight="1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6"/>
      <c r="L74" s="17"/>
      <c r="M74" s="17"/>
      <c r="N74" s="14"/>
      <c r="O74" s="16"/>
      <c r="P74" s="1"/>
      <c r="Q74" s="1"/>
    </row>
    <row r="75" spans="1:17" ht="16.5" customHeight="1">
      <c r="A75" s="14"/>
      <c r="B75" s="14"/>
      <c r="C75" s="14"/>
      <c r="D75" s="15"/>
      <c r="E75" s="15"/>
      <c r="F75" s="15"/>
      <c r="G75" s="14"/>
      <c r="H75" s="14"/>
      <c r="I75" s="14"/>
      <c r="J75" s="14"/>
      <c r="K75" s="16"/>
      <c r="L75" s="17"/>
      <c r="M75" s="17"/>
      <c r="N75" s="14"/>
      <c r="O75" s="16"/>
      <c r="P75" s="1"/>
      <c r="Q75" s="1"/>
    </row>
    <row r="76" spans="1:17" ht="16.5" customHeight="1">
      <c r="A76" s="14"/>
      <c r="B76" s="14"/>
      <c r="C76" s="14"/>
      <c r="D76" s="15"/>
      <c r="E76" s="15"/>
      <c r="F76" s="15"/>
      <c r="G76" s="14"/>
      <c r="H76" s="14"/>
      <c r="I76" s="14"/>
      <c r="J76" s="14"/>
      <c r="K76" s="16"/>
      <c r="L76" s="17"/>
      <c r="M76" s="17"/>
      <c r="N76" s="14"/>
      <c r="O76" s="16"/>
      <c r="P76" s="1"/>
      <c r="Q76" s="1"/>
    </row>
    <row r="77" spans="1:17" ht="16.5" customHeight="1">
      <c r="A77" s="14"/>
      <c r="B77" s="14"/>
      <c r="C77" s="14"/>
      <c r="D77" s="15"/>
      <c r="E77" s="15"/>
      <c r="F77" s="15"/>
      <c r="G77" s="14"/>
      <c r="H77" s="14"/>
      <c r="I77" s="14"/>
      <c r="J77" s="14"/>
      <c r="K77" s="16"/>
      <c r="L77" s="17"/>
      <c r="M77" s="17"/>
      <c r="N77" s="14"/>
      <c r="O77" s="16"/>
      <c r="P77" s="1"/>
      <c r="Q77" s="1"/>
    </row>
    <row r="78" spans="1:17" ht="16.5" customHeight="1">
      <c r="A78" s="14"/>
      <c r="B78" s="14"/>
      <c r="C78" s="14"/>
      <c r="D78" s="15"/>
      <c r="E78" s="15"/>
      <c r="F78" s="15"/>
      <c r="G78" s="14"/>
      <c r="H78" s="14"/>
      <c r="I78" s="14"/>
      <c r="J78" s="14"/>
      <c r="K78" s="16"/>
      <c r="L78" s="17"/>
      <c r="M78" s="17"/>
      <c r="N78" s="14"/>
      <c r="O78" s="16"/>
      <c r="P78" s="1"/>
      <c r="Q78" s="1"/>
    </row>
    <row r="79" spans="1:17" ht="16.5" customHeight="1">
      <c r="A79" s="14"/>
      <c r="B79" s="14"/>
      <c r="C79" s="14"/>
      <c r="D79" s="15"/>
      <c r="E79" s="15"/>
      <c r="F79" s="15"/>
      <c r="G79" s="14"/>
      <c r="H79" s="14"/>
      <c r="I79" s="14"/>
      <c r="J79" s="14"/>
      <c r="K79" s="16"/>
      <c r="L79" s="17"/>
      <c r="M79" s="17"/>
      <c r="N79" s="14"/>
      <c r="O79" s="16"/>
      <c r="P79" s="1"/>
      <c r="Q79" s="1"/>
    </row>
    <row r="80" spans="1:17" ht="16.5" customHeight="1">
      <c r="A80" s="14"/>
      <c r="B80" s="14"/>
      <c r="C80" s="14"/>
      <c r="D80" s="15"/>
      <c r="E80" s="15"/>
      <c r="F80" s="15"/>
      <c r="G80" s="14"/>
      <c r="H80" s="14"/>
      <c r="I80" s="14"/>
      <c r="J80" s="14"/>
      <c r="K80" s="16"/>
      <c r="L80" s="17"/>
      <c r="M80" s="17"/>
      <c r="N80" s="14"/>
      <c r="O80" s="16"/>
      <c r="P80" s="1"/>
      <c r="Q80" s="1"/>
    </row>
    <row r="81" spans="1:17" ht="16.5" customHeight="1">
      <c r="A81" s="14"/>
      <c r="B81" s="14"/>
      <c r="C81" s="14"/>
      <c r="D81" s="15"/>
      <c r="E81" s="15"/>
      <c r="F81" s="15"/>
      <c r="G81" s="14"/>
      <c r="H81" s="14"/>
      <c r="I81" s="14"/>
      <c r="J81" s="14"/>
      <c r="K81" s="16"/>
      <c r="L81" s="17"/>
      <c r="M81" s="17"/>
      <c r="N81" s="14"/>
      <c r="O81" s="16"/>
      <c r="P81" s="1"/>
      <c r="Q81" s="1"/>
    </row>
    <row r="82" spans="1:17" ht="16.5" customHeight="1">
      <c r="A82" s="14"/>
      <c r="B82" s="1"/>
      <c r="C82" s="1"/>
      <c r="D82" s="1"/>
      <c r="E82" s="1"/>
      <c r="F82" s="1"/>
      <c r="G82" s="4"/>
      <c r="H82" s="4"/>
      <c r="I82" s="4"/>
      <c r="J82" s="1"/>
      <c r="K82" s="18"/>
      <c r="L82" s="17"/>
      <c r="M82" s="17"/>
      <c r="N82" s="1"/>
      <c r="O82" s="16"/>
      <c r="P82" s="1"/>
      <c r="Q82" s="1"/>
    </row>
    <row r="83" spans="1:17" ht="16.5" customHeight="1">
      <c r="A83" s="14"/>
      <c r="B83" s="1"/>
      <c r="C83" s="1"/>
      <c r="D83" s="19"/>
      <c r="E83" s="19"/>
      <c r="F83" s="19"/>
      <c r="G83" s="2"/>
      <c r="H83" s="2"/>
      <c r="I83" s="2"/>
      <c r="J83" s="2"/>
      <c r="K83" s="20"/>
      <c r="L83" s="17"/>
      <c r="M83" s="17"/>
      <c r="N83" s="2"/>
      <c r="O83" s="16"/>
      <c r="P83" s="1"/>
      <c r="Q83" s="1"/>
    </row>
    <row r="84" spans="1:17" ht="16.5" customHeight="1">
      <c r="A84" s="14"/>
      <c r="B84" s="1"/>
      <c r="C84" s="1"/>
      <c r="D84" s="19"/>
      <c r="E84" s="19"/>
      <c r="F84" s="19"/>
      <c r="G84" s="2"/>
      <c r="H84" s="2"/>
      <c r="I84" s="2"/>
      <c r="J84" s="2"/>
      <c r="K84" s="20"/>
      <c r="L84" s="17"/>
      <c r="M84" s="17"/>
      <c r="N84" s="2"/>
      <c r="O84" s="16"/>
      <c r="P84" s="1"/>
      <c r="Q84" s="1"/>
    </row>
    <row r="85" spans="1:17" ht="16.5" customHeight="1">
      <c r="A85" s="14"/>
      <c r="B85" s="1"/>
      <c r="C85" s="1"/>
      <c r="D85" s="19"/>
      <c r="E85" s="19"/>
      <c r="F85" s="19"/>
      <c r="G85" s="2"/>
      <c r="H85" s="2"/>
      <c r="I85" s="2"/>
      <c r="J85" s="2"/>
      <c r="K85" s="20"/>
      <c r="L85" s="17"/>
      <c r="M85" s="17"/>
      <c r="N85" s="2"/>
      <c r="O85" s="16"/>
      <c r="P85" s="1"/>
      <c r="Q85" s="1"/>
    </row>
    <row r="86" spans="1:17" ht="16.5" customHeight="1">
      <c r="A86" s="14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17"/>
      <c r="N86" s="2"/>
      <c r="O86" s="16"/>
      <c r="P86" s="1"/>
      <c r="Q86" s="1"/>
    </row>
    <row r="87" spans="1:17" ht="16.5" customHeight="1">
      <c r="A87" s="14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17"/>
      <c r="N87" s="2"/>
      <c r="O87" s="16"/>
      <c r="P87" s="1"/>
      <c r="Q87" s="1"/>
    </row>
    <row r="88" spans="1:17" ht="16.5" customHeight="1">
      <c r="A88" s="14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17"/>
      <c r="N88" s="2"/>
      <c r="O88" s="16"/>
      <c r="P88" s="1"/>
      <c r="Q88" s="1"/>
    </row>
    <row r="89" spans="1:17" ht="16.5" customHeight="1">
      <c r="A89" s="14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17"/>
      <c r="N89" s="2"/>
      <c r="O89" s="16"/>
      <c r="P89" s="1"/>
      <c r="Q89" s="1"/>
    </row>
    <row r="90" spans="1:17" ht="16.5" customHeight="1">
      <c r="A90" s="14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17"/>
      <c r="N90" s="2"/>
      <c r="O90" s="16"/>
      <c r="P90" s="1"/>
      <c r="Q90" s="1"/>
    </row>
    <row r="91" spans="1:17" ht="16.5" customHeight="1">
      <c r="A91" s="14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17"/>
      <c r="N91" s="2"/>
      <c r="O91" s="16"/>
      <c r="P91" s="1"/>
      <c r="Q91" s="1"/>
    </row>
    <row r="92" spans="1:17" ht="16.5" customHeight="1">
      <c r="A92" s="14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17"/>
      <c r="N92" s="2"/>
      <c r="O92" s="16"/>
      <c r="P92" s="1"/>
      <c r="Q92" s="1"/>
    </row>
    <row r="93" spans="1:17" ht="16.5" customHeight="1">
      <c r="A93" s="1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2"/>
      <c r="N93" s="2"/>
      <c r="O93" s="20"/>
      <c r="P93" s="1"/>
      <c r="Q93" s="1"/>
    </row>
    <row r="94" spans="1:17" ht="16.5" customHeight="1">
      <c r="A94" s="1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2"/>
      <c r="N94" s="2"/>
      <c r="O94" s="20"/>
      <c r="P94" s="1"/>
      <c r="Q94" s="1"/>
    </row>
    <row r="95" spans="1:17" ht="16.5" customHeight="1">
      <c r="A95" s="1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2"/>
      <c r="N95" s="2"/>
      <c r="O95" s="20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17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17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17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17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17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17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17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17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17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17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17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17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17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17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21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21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21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"/>
      <c r="H233" s="2"/>
      <c r="I233" s="2"/>
      <c r="J233" s="2"/>
      <c r="K233" s="20"/>
      <c r="L233" s="21"/>
      <c r="M233" s="2"/>
      <c r="N233" s="2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"/>
      <c r="H234" s="2"/>
      <c r="I234" s="2"/>
      <c r="J234" s="2"/>
      <c r="K234" s="20"/>
      <c r="L234" s="21"/>
      <c r="M234" s="2"/>
      <c r="N234" s="2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"/>
      <c r="H235" s="2"/>
      <c r="I235" s="2"/>
      <c r="J235" s="2"/>
      <c r="K235" s="20"/>
      <c r="L235" s="21"/>
      <c r="M235" s="2"/>
      <c r="N235" s="2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"/>
      <c r="H236" s="2"/>
      <c r="I236" s="2"/>
      <c r="J236" s="2"/>
      <c r="K236" s="20"/>
      <c r="L236" s="21"/>
      <c r="M236" s="2"/>
      <c r="N236" s="2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"/>
      <c r="H237" s="2"/>
      <c r="I237" s="2"/>
      <c r="J237" s="2"/>
      <c r="K237" s="20"/>
      <c r="L237" s="21"/>
      <c r="M237" s="2"/>
      <c r="N237" s="2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"/>
      <c r="H238" s="2"/>
      <c r="I238" s="2"/>
      <c r="J238" s="2"/>
      <c r="K238" s="20"/>
      <c r="L238" s="21"/>
      <c r="M238" s="2"/>
      <c r="N238" s="2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"/>
      <c r="H239" s="2"/>
      <c r="I239" s="2"/>
      <c r="J239" s="2"/>
      <c r="K239" s="20"/>
      <c r="L239" s="21"/>
      <c r="M239" s="2"/>
      <c r="N239" s="2"/>
      <c r="O239" s="20"/>
      <c r="P239" s="1"/>
      <c r="Q239" s="1"/>
    </row>
    <row r="240" spans="1:17" ht="16.5" customHeight="1">
      <c r="A240" s="1"/>
      <c r="B240" s="1"/>
      <c r="C240" s="1"/>
      <c r="D240" s="19"/>
      <c r="E240" s="19"/>
      <c r="F240" s="19"/>
      <c r="G240" s="2"/>
      <c r="H240" s="2"/>
      <c r="I240" s="2"/>
      <c r="J240" s="2"/>
      <c r="K240" s="20"/>
      <c r="L240" s="21"/>
      <c r="M240" s="2"/>
      <c r="N240" s="2"/>
      <c r="O240" s="20"/>
      <c r="P240" s="1"/>
      <c r="Q240" s="1"/>
    </row>
    <row r="241" spans="1:17" ht="16.5" customHeight="1">
      <c r="A241" s="1"/>
      <c r="B241" s="1"/>
      <c r="C241" s="1"/>
      <c r="D241" s="19"/>
      <c r="E241" s="19"/>
      <c r="F241" s="19"/>
      <c r="G241" s="2"/>
      <c r="H241" s="2"/>
      <c r="I241" s="2"/>
      <c r="J241" s="2"/>
      <c r="K241" s="20"/>
      <c r="L241" s="21"/>
      <c r="M241" s="2"/>
      <c r="N241" s="2"/>
      <c r="O241" s="20"/>
      <c r="P241" s="1"/>
      <c r="Q241" s="1"/>
    </row>
    <row r="242" spans="1:17" ht="16.5" customHeight="1">
      <c r="A242" s="1"/>
      <c r="B242" s="1"/>
      <c r="C242" s="1"/>
      <c r="D242" s="19"/>
      <c r="E242" s="19"/>
      <c r="F242" s="19"/>
      <c r="G242" s="2"/>
      <c r="H242" s="2"/>
      <c r="I242" s="2"/>
      <c r="J242" s="2"/>
      <c r="K242" s="20"/>
      <c r="L242" s="21"/>
      <c r="M242" s="2"/>
      <c r="N242" s="2"/>
      <c r="O242" s="20"/>
      <c r="P242" s="1"/>
      <c r="Q242" s="1"/>
    </row>
    <row r="243" spans="1:17" ht="16.5" customHeight="1">
      <c r="A243" s="1"/>
      <c r="B243" s="1"/>
      <c r="C243" s="1"/>
      <c r="D243" s="19"/>
      <c r="E243" s="19"/>
      <c r="F243" s="19"/>
      <c r="G243" s="2"/>
      <c r="H243" s="2"/>
      <c r="I243" s="2"/>
      <c r="J243" s="2"/>
      <c r="K243" s="20"/>
      <c r="L243" s="21"/>
      <c r="M243" s="2"/>
      <c r="N243" s="2"/>
      <c r="O243" s="20"/>
      <c r="P243" s="1"/>
      <c r="Q243" s="1"/>
    </row>
    <row r="244" spans="1:17" ht="16.5" customHeight="1">
      <c r="A244" s="1"/>
      <c r="B244" s="1"/>
      <c r="C244" s="1"/>
      <c r="D244" s="19"/>
      <c r="E244" s="19"/>
      <c r="F244" s="19"/>
      <c r="G244" s="2"/>
      <c r="H244" s="2"/>
      <c r="I244" s="2"/>
      <c r="J244" s="2"/>
      <c r="K244" s="20"/>
      <c r="L244" s="21"/>
      <c r="M244" s="2"/>
      <c r="N244" s="2"/>
      <c r="O244" s="20"/>
      <c r="P244" s="1"/>
      <c r="Q244" s="1"/>
    </row>
    <row r="245" spans="1:17" ht="16.5" customHeight="1">
      <c r="A245" s="1"/>
      <c r="B245" s="1"/>
      <c r="C245" s="1"/>
      <c r="D245" s="19"/>
      <c r="E245" s="19"/>
      <c r="F245" s="19"/>
      <c r="G245" s="2"/>
      <c r="H245" s="2"/>
      <c r="I245" s="2"/>
      <c r="J245" s="2"/>
      <c r="K245" s="20"/>
      <c r="L245" s="21"/>
      <c r="M245" s="2"/>
      <c r="N245" s="2"/>
      <c r="O245" s="20"/>
      <c r="P245" s="1"/>
      <c r="Q245" s="1"/>
    </row>
    <row r="246" spans="1:17" ht="16.5" customHeight="1">
      <c r="A246" s="1"/>
      <c r="B246" s="1"/>
      <c r="C246" s="1"/>
      <c r="D246" s="19"/>
      <c r="E246" s="19"/>
      <c r="F246" s="19"/>
      <c r="G246" s="2"/>
      <c r="H246" s="2"/>
      <c r="I246" s="2"/>
      <c r="J246" s="2"/>
      <c r="K246" s="20"/>
      <c r="L246" s="21"/>
      <c r="M246" s="2"/>
      <c r="N246" s="2"/>
      <c r="O246" s="20"/>
      <c r="P246" s="1"/>
      <c r="Q246" s="1"/>
    </row>
  </sheetData>
  <sheetProtection/>
  <autoFilter ref="A5:O46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37" t="s">
        <v>197</v>
      </c>
      <c r="B1" s="34"/>
    </row>
    <row r="2" spans="1:2" ht="15.75" customHeight="1">
      <c r="A2" s="38" t="s">
        <v>198</v>
      </c>
      <c r="B2" s="34"/>
    </row>
    <row r="3" spans="1:2" ht="15.75" customHeight="1">
      <c r="A3" s="37" t="s">
        <v>103</v>
      </c>
      <c r="B3" s="34"/>
    </row>
    <row r="4" spans="1:2" ht="15.75" customHeight="1">
      <c r="A4" s="3"/>
      <c r="B4" s="3"/>
    </row>
    <row r="5" spans="1:2" ht="15.75" customHeight="1">
      <c r="A5" s="22" t="s">
        <v>104</v>
      </c>
      <c r="B5" s="22" t="s">
        <v>105</v>
      </c>
    </row>
    <row r="6" spans="1:2" ht="15.75" customHeight="1">
      <c r="A6" s="27" t="s">
        <v>48</v>
      </c>
      <c r="B6">
        <f>COUNTIF((CLASSIFICA!$F$6:$F$878),A6)</f>
        <v>13</v>
      </c>
    </row>
    <row r="7" spans="1:2" ht="15.75" customHeight="1">
      <c r="A7" s="27" t="s">
        <v>177</v>
      </c>
      <c r="B7">
        <f>COUNTIF((CLASSIFICA!$F$6:$F$878),A7)</f>
        <v>0</v>
      </c>
    </row>
    <row r="8" spans="1:2" ht="15.75" customHeight="1">
      <c r="A8" s="27" t="s">
        <v>18</v>
      </c>
      <c r="B8">
        <f>COUNTIF((CLASSIFICA!$F$6:$F$878),A8)</f>
        <v>4</v>
      </c>
    </row>
    <row r="9" spans="1:2" ht="15.75" customHeight="1">
      <c r="A9" s="27" t="s">
        <v>40</v>
      </c>
      <c r="B9">
        <f>COUNTIF((CLASSIFICA!$F$6:$F$878),A9)</f>
        <v>1</v>
      </c>
    </row>
    <row r="10" spans="1:2" ht="15.75" customHeight="1">
      <c r="A10" s="27" t="s">
        <v>24</v>
      </c>
      <c r="B10">
        <f>COUNTIF((CLASSIFICA!$F$6:$F$878),A10)</f>
        <v>2</v>
      </c>
    </row>
    <row r="11" spans="1:2" ht="15.75" customHeight="1">
      <c r="A11" s="27" t="s">
        <v>51</v>
      </c>
      <c r="B11">
        <f>COUNTIF((CLASSIFICA!$F$6:$F$878),A11)</f>
        <v>2</v>
      </c>
    </row>
    <row r="12" spans="1:2" ht="15.75" customHeight="1">
      <c r="A12" s="27" t="s">
        <v>28</v>
      </c>
      <c r="B12">
        <f>COUNTIF((CLASSIFICA!$F$6:$F$878),A12)</f>
        <v>1</v>
      </c>
    </row>
    <row r="13" spans="1:2" ht="15.75" customHeight="1">
      <c r="A13" s="27" t="s">
        <v>36</v>
      </c>
      <c r="B13">
        <f>COUNTIF((CLASSIFICA!$F$6:$F$878),A13)</f>
        <v>1</v>
      </c>
    </row>
    <row r="14" spans="1:2" ht="15.75" customHeight="1">
      <c r="A14" s="27" t="s">
        <v>38</v>
      </c>
      <c r="B14">
        <f>COUNTIF((CLASSIFICA!$F$6:$F$878),A14)</f>
        <v>0</v>
      </c>
    </row>
    <row r="15" spans="1:2" ht="15.75" customHeight="1">
      <c r="A15" s="27" t="s">
        <v>39</v>
      </c>
      <c r="B15">
        <f>COUNTIF((CLASSIFICA!$F$6:$F$878),A15)</f>
        <v>0</v>
      </c>
    </row>
    <row r="16" spans="1:2" ht="15.75" customHeight="1">
      <c r="A16" s="27" t="s">
        <v>30</v>
      </c>
      <c r="B16">
        <f>COUNTIF((CLASSIFICA!$F$6:$F$878),A16)</f>
        <v>0</v>
      </c>
    </row>
    <row r="17" spans="1:2" ht="15.75" customHeight="1">
      <c r="A17" s="27" t="s">
        <v>68</v>
      </c>
      <c r="B17">
        <f>COUNTIF((CLASSIFICA!$F$6:$F$878),A17)</f>
        <v>1</v>
      </c>
    </row>
    <row r="18" spans="1:2" ht="15.75" customHeight="1">
      <c r="A18" s="27" t="s">
        <v>183</v>
      </c>
      <c r="B18">
        <f>COUNTIF((CLASSIFICA!$F$6:$F$878),A18)</f>
        <v>1</v>
      </c>
    </row>
    <row r="19" spans="1:2" ht="15.75" customHeight="1">
      <c r="A19" s="27" t="s">
        <v>64</v>
      </c>
      <c r="B19">
        <f>COUNTIF((CLASSIFICA!$F$6:$F$878),A19)</f>
        <v>1</v>
      </c>
    </row>
    <row r="20" spans="1:2" ht="15.75" customHeight="1">
      <c r="A20" s="27" t="s">
        <v>72</v>
      </c>
      <c r="B20">
        <f>COUNTIF((CLASSIFICA!$F$6:$F$878),A20)</f>
        <v>1</v>
      </c>
    </row>
    <row r="21" spans="1:2" ht="15.75" customHeight="1">
      <c r="A21" s="27" t="s">
        <v>191</v>
      </c>
      <c r="B21">
        <f>COUNTIF((CLASSIFICA!$F$6:$F$878),A21)</f>
        <v>1</v>
      </c>
    </row>
    <row r="22" spans="1:2" ht="15.75" customHeight="1">
      <c r="A22" s="27" t="s">
        <v>75</v>
      </c>
      <c r="B22">
        <f>COUNTIF((CLASSIFICA!$F$6:$F$878),A22)</f>
        <v>1</v>
      </c>
    </row>
    <row r="23" spans="1:2" ht="15.75" customHeight="1">
      <c r="A23" s="27" t="s">
        <v>89</v>
      </c>
      <c r="B23">
        <f>COUNTIF((CLASSIFICA!$F$6:$F$878),A23)</f>
        <v>0</v>
      </c>
    </row>
    <row r="24" spans="1:2" ht="15.75" customHeight="1">
      <c r="A24" s="27" t="s">
        <v>92</v>
      </c>
      <c r="B24">
        <f>COUNTIF((CLASSIFICA!$F$6:$F$878),A24)</f>
        <v>1</v>
      </c>
    </row>
    <row r="25" spans="1:2" ht="15.75" customHeight="1">
      <c r="A25" s="27" t="s">
        <v>176</v>
      </c>
      <c r="B25">
        <f>COUNTIF((CLASSIFICA!$F$6:$F$878),A25)</f>
        <v>1</v>
      </c>
    </row>
    <row r="26" spans="1:2" ht="15.75" customHeight="1">
      <c r="A26" s="27" t="s">
        <v>185</v>
      </c>
      <c r="B26">
        <f>COUNTIF((CLASSIFICA!$F$6:$F$878),A26)</f>
        <v>0</v>
      </c>
    </row>
    <row r="27" spans="1:2" ht="15.75" customHeight="1">
      <c r="A27" s="27" t="s">
        <v>178</v>
      </c>
      <c r="B27">
        <f>COUNTIF((CLASSIFICA!$F$6:$F$878),A27)</f>
        <v>0</v>
      </c>
    </row>
    <row r="28" spans="1:2" ht="15.75" customHeight="1">
      <c r="A28" s="27" t="s">
        <v>102</v>
      </c>
      <c r="B28">
        <f>COUNTIF((CLASSIFICA!$F$6:$F$878),A28)</f>
        <v>1</v>
      </c>
    </row>
    <row r="29" spans="1:2" ht="15.75" customHeight="1">
      <c r="A29" s="27" t="s">
        <v>184</v>
      </c>
      <c r="B29">
        <f>COUNTIF((CLASSIFICA!$F$6:$F$878),A29)</f>
        <v>0</v>
      </c>
    </row>
    <row r="30" spans="1:2" ht="15.75" customHeight="1">
      <c r="A30" s="27" t="s">
        <v>193</v>
      </c>
      <c r="B30">
        <f>COUNTIF((CLASSIFICA!$F$6:$F$878),A30)</f>
        <v>1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30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106</v>
      </c>
    </row>
    <row r="2" ht="12.75" customHeight="1">
      <c r="A2" s="19" t="s">
        <v>107</v>
      </c>
    </row>
    <row r="3" ht="12.75" customHeight="1">
      <c r="A3" s="19" t="s">
        <v>108</v>
      </c>
    </row>
    <row r="4" ht="12.75" customHeight="1">
      <c r="A4" s="19" t="s">
        <v>109</v>
      </c>
    </row>
    <row r="5" ht="12.75" customHeight="1">
      <c r="A5" s="19" t="s">
        <v>110</v>
      </c>
    </row>
    <row r="6" ht="12.75" customHeight="1">
      <c r="A6" s="19" t="s">
        <v>111</v>
      </c>
    </row>
    <row r="7" ht="12.75" customHeight="1">
      <c r="A7" s="23" t="s">
        <v>112</v>
      </c>
    </row>
    <row r="8" ht="12.75" customHeight="1">
      <c r="A8" s="19" t="s">
        <v>113</v>
      </c>
    </row>
    <row r="9" ht="12.75" customHeight="1">
      <c r="A9" s="19" t="s">
        <v>114</v>
      </c>
    </row>
    <row r="10" ht="12.75" customHeight="1">
      <c r="A10" s="23" t="s">
        <v>115</v>
      </c>
    </row>
    <row r="11" ht="12.75" customHeight="1">
      <c r="A11" s="19" t="s">
        <v>116</v>
      </c>
    </row>
    <row r="12" ht="12.75" customHeight="1">
      <c r="A12" s="19" t="s">
        <v>117</v>
      </c>
    </row>
    <row r="13" ht="12.75" customHeight="1">
      <c r="A13" s="19" t="s">
        <v>118</v>
      </c>
    </row>
    <row r="14" ht="12.75" customHeight="1">
      <c r="A14" s="19" t="s">
        <v>119</v>
      </c>
    </row>
    <row r="15" ht="12.75" customHeight="1">
      <c r="A15" s="19" t="s">
        <v>120</v>
      </c>
    </row>
    <row r="16" ht="12.75" customHeight="1">
      <c r="A16" s="23" t="s">
        <v>121</v>
      </c>
    </row>
    <row r="17" ht="12.75" customHeight="1">
      <c r="A17" s="19" t="s">
        <v>122</v>
      </c>
    </row>
    <row r="18" ht="12.75" customHeight="1">
      <c r="A18" s="23" t="s">
        <v>123</v>
      </c>
    </row>
    <row r="19" ht="12.75" customHeight="1">
      <c r="A19" s="19" t="s">
        <v>124</v>
      </c>
    </row>
    <row r="20" ht="12.75" customHeight="1">
      <c r="A20" s="19" t="s">
        <v>125</v>
      </c>
    </row>
    <row r="21" ht="12.75" customHeight="1">
      <c r="A21" s="19" t="s">
        <v>126</v>
      </c>
    </row>
    <row r="22" ht="12.75" customHeight="1">
      <c r="A22" s="23" t="s">
        <v>127</v>
      </c>
    </row>
    <row r="23" ht="12.75" customHeight="1">
      <c r="A23" s="19" t="s">
        <v>128</v>
      </c>
    </row>
    <row r="24" ht="12.75" customHeight="1">
      <c r="A24" s="19" t="s">
        <v>129</v>
      </c>
    </row>
    <row r="25" ht="12.75" customHeight="1">
      <c r="A25" s="19" t="s">
        <v>130</v>
      </c>
    </row>
    <row r="26" ht="12.75" customHeight="1">
      <c r="A26" s="23" t="s">
        <v>131</v>
      </c>
    </row>
    <row r="27" ht="12.75" customHeight="1">
      <c r="A27" s="19" t="s">
        <v>132</v>
      </c>
    </row>
    <row r="28" ht="12.75" customHeight="1">
      <c r="A28" s="19" t="s">
        <v>133</v>
      </c>
    </row>
    <row r="29" ht="12.75" customHeight="1">
      <c r="A29" s="19" t="s">
        <v>134</v>
      </c>
    </row>
    <row r="30" ht="12.75" customHeight="1">
      <c r="A30" s="19" t="s">
        <v>135</v>
      </c>
    </row>
    <row r="31" ht="12.75" customHeight="1">
      <c r="A31" s="19" t="s">
        <v>136</v>
      </c>
    </row>
    <row r="32" ht="12.75" customHeight="1">
      <c r="A32" s="19" t="s">
        <v>137</v>
      </c>
    </row>
    <row r="33" ht="12.75" customHeight="1">
      <c r="A33" s="19" t="s">
        <v>64</v>
      </c>
    </row>
    <row r="34" ht="12.75" customHeight="1">
      <c r="A34" s="19" t="s">
        <v>138</v>
      </c>
    </row>
    <row r="35" ht="12.75" customHeight="1">
      <c r="A35" s="23" t="s">
        <v>139</v>
      </c>
    </row>
    <row r="36" ht="12.75" customHeight="1">
      <c r="A36" s="19" t="s">
        <v>56</v>
      </c>
    </row>
    <row r="37" ht="12.75" customHeight="1">
      <c r="A37" s="19" t="s">
        <v>140</v>
      </c>
    </row>
    <row r="38" ht="12.75" customHeight="1">
      <c r="A38" s="19" t="s">
        <v>141</v>
      </c>
    </row>
    <row r="39" ht="12.75" customHeight="1">
      <c r="A39" s="23" t="s">
        <v>142</v>
      </c>
    </row>
    <row r="40" ht="12.75" customHeight="1">
      <c r="A40" s="19" t="s">
        <v>143</v>
      </c>
    </row>
    <row r="41" ht="12.75" customHeight="1">
      <c r="A41" s="19" t="s">
        <v>144</v>
      </c>
    </row>
    <row r="42" ht="12.75" customHeight="1">
      <c r="A42" s="23" t="s">
        <v>145</v>
      </c>
    </row>
    <row r="43" ht="12.75" customHeight="1">
      <c r="A43" s="19" t="s">
        <v>146</v>
      </c>
    </row>
    <row r="44" ht="12.75" customHeight="1">
      <c r="A44" s="23" t="s">
        <v>147</v>
      </c>
    </row>
    <row r="45" ht="12.75" customHeight="1">
      <c r="A45" s="23" t="s">
        <v>148</v>
      </c>
    </row>
    <row r="46" ht="12.75" customHeight="1">
      <c r="A46" s="19" t="s">
        <v>149</v>
      </c>
    </row>
    <row r="47" ht="12.75" customHeight="1">
      <c r="A47" s="19" t="s">
        <v>150</v>
      </c>
    </row>
    <row r="48" ht="12.75" customHeight="1">
      <c r="A48" s="19" t="s">
        <v>151</v>
      </c>
    </row>
    <row r="49" ht="12.75" customHeight="1">
      <c r="A49" s="23" t="s">
        <v>152</v>
      </c>
    </row>
    <row r="50" ht="12.75" customHeight="1">
      <c r="A50" s="19" t="s">
        <v>28</v>
      </c>
    </row>
    <row r="51" ht="12.75" customHeight="1">
      <c r="A51" s="19" t="s">
        <v>153</v>
      </c>
    </row>
    <row r="52" ht="12.75" customHeight="1">
      <c r="A52" s="19" t="s">
        <v>39</v>
      </c>
    </row>
    <row r="53" ht="12.75" customHeight="1">
      <c r="A53" s="19" t="s">
        <v>154</v>
      </c>
    </row>
    <row r="54" ht="12.75" customHeight="1">
      <c r="A54" s="19" t="s">
        <v>155</v>
      </c>
    </row>
    <row r="55" ht="12.75" customHeight="1">
      <c r="A55" s="19" t="s">
        <v>48</v>
      </c>
    </row>
    <row r="56" ht="12.75" customHeight="1">
      <c r="A56" s="23" t="s">
        <v>156</v>
      </c>
    </row>
    <row r="57" ht="12.75" customHeight="1">
      <c r="A57" s="19" t="s">
        <v>157</v>
      </c>
    </row>
    <row r="58" ht="12.75" customHeight="1">
      <c r="A58" s="19" t="s">
        <v>158</v>
      </c>
    </row>
    <row r="59" ht="12.75" customHeight="1">
      <c r="A59" s="19" t="s">
        <v>159</v>
      </c>
    </row>
    <row r="60" ht="12.75" customHeight="1">
      <c r="A60" s="23" t="s">
        <v>160</v>
      </c>
    </row>
    <row r="61" ht="12.75" customHeight="1">
      <c r="A61" s="19" t="s">
        <v>161</v>
      </c>
    </row>
    <row r="62" ht="12.75" customHeight="1">
      <c r="A62" s="23" t="s">
        <v>36</v>
      </c>
    </row>
    <row r="63" ht="12.75" customHeight="1">
      <c r="A63" s="19" t="s">
        <v>162</v>
      </c>
    </row>
    <row r="64" ht="12.75" customHeight="1">
      <c r="A64" s="19" t="s">
        <v>163</v>
      </c>
    </row>
    <row r="65" ht="12.75" customHeight="1">
      <c r="A65" s="19" t="s">
        <v>164</v>
      </c>
    </row>
    <row r="66" ht="12.75" customHeight="1">
      <c r="A66" s="23" t="s">
        <v>165</v>
      </c>
    </row>
    <row r="67" ht="12.75" customHeight="1">
      <c r="A67" s="23" t="s">
        <v>166</v>
      </c>
    </row>
    <row r="68" ht="12.75" customHeight="1">
      <c r="A68" s="19" t="s">
        <v>167</v>
      </c>
    </row>
    <row r="69" ht="12.75" customHeight="1">
      <c r="A69" s="23" t="s">
        <v>42</v>
      </c>
    </row>
    <row r="70" ht="12.75" customHeight="1">
      <c r="A70" s="19" t="s">
        <v>168</v>
      </c>
    </row>
    <row r="71" ht="12.75" customHeight="1">
      <c r="A71" s="19" t="s">
        <v>169</v>
      </c>
    </row>
    <row r="72" ht="12.75" customHeight="1">
      <c r="A72" s="19" t="s">
        <v>170</v>
      </c>
    </row>
    <row r="73" ht="12.75" customHeight="1">
      <c r="A73" s="23" t="s">
        <v>171</v>
      </c>
    </row>
    <row r="74" ht="12.75" customHeight="1">
      <c r="A74" s="23" t="s">
        <v>172</v>
      </c>
    </row>
    <row r="75" ht="12.75" customHeight="1">
      <c r="A75" s="23" t="s">
        <v>173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2020-09-23T07:20:05Z</dcterms:modified>
  <cp:category/>
  <cp:version/>
  <cp:contentType/>
  <cp:contentStatus/>
</cp:coreProperties>
</file>